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uddevalla-my.sharepoint.com/personal/johan_malm_uddevalla_se/Documents/Källan/Mallar/"/>
    </mc:Choice>
  </mc:AlternateContent>
  <xr:revisionPtr revIDLastSave="44" documentId="8_{1B987F70-7D12-4C9B-8366-07486365EC48}" xr6:coauthVersionLast="47" xr6:coauthVersionMax="47" xr10:uidLastSave="{8FB4D055-5C6C-4250-8043-1A1184AE1390}"/>
  <bookViews>
    <workbookView xWindow="-120" yWindow="-120" windowWidth="29040" windowHeight="17640" xr2:uid="{2B0FCA95-3237-48FA-A913-14D324A9B766}"/>
  </bookViews>
  <sheets>
    <sheet name="Grunddata" sheetId="7" r:id="rId1"/>
    <sheet name="Januari" sheetId="6" r:id="rId2"/>
    <sheet name="Februari" sheetId="12" r:id="rId3"/>
    <sheet name="Mars" sheetId="13" r:id="rId4"/>
    <sheet name="April" sheetId="14" r:id="rId5"/>
    <sheet name="Maj" sheetId="15" r:id="rId6"/>
    <sheet name="Juni" sheetId="19" r:id="rId7"/>
    <sheet name="Totalt kvarvarande " sheetId="5" r:id="rId8"/>
    <sheet name="Grafiskt" sheetId="18" r:id="rId9"/>
    <sheet name="Skoldagar" sheetId="16"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5" l="1"/>
  <c r="N10" i="5"/>
  <c r="O12" i="19"/>
  <c r="B6" i="16"/>
  <c r="B8" i="16" l="1"/>
  <c r="D4" i="18" s="1"/>
  <c r="O12" i="15"/>
  <c r="O12" i="14"/>
  <c r="O12" i="13"/>
  <c r="O12" i="12"/>
  <c r="O12" i="6"/>
  <c r="D5" i="18" l="1"/>
  <c r="B20" i="16"/>
  <c r="N9" i="5" s="1"/>
  <c r="Q10" i="5" s="1"/>
  <c r="Q11" i="5" s="1"/>
  <c r="D6" i="18"/>
  <c r="Q12" i="5" l="1"/>
</calcChain>
</file>

<file path=xl/sharedStrings.xml><?xml version="1.0" encoding="utf-8"?>
<sst xmlns="http://schemas.openxmlformats.org/spreadsheetml/2006/main" count="60" uniqueCount="36">
  <si>
    <t>September</t>
  </si>
  <si>
    <t>Oktober</t>
  </si>
  <si>
    <t>November</t>
  </si>
  <si>
    <t>Närvaro</t>
  </si>
  <si>
    <t>Augusti</t>
  </si>
  <si>
    <t>December</t>
  </si>
  <si>
    <t>Skolveckan</t>
  </si>
  <si>
    <t>Totalt</t>
  </si>
  <si>
    <t xml:space="preserve">med </t>
  </si>
  <si>
    <t>%</t>
  </si>
  <si>
    <t>dagar skolgång</t>
  </si>
  <si>
    <t>Antal frånvarande dagar blir:</t>
  </si>
  <si>
    <t xml:space="preserve"> fördela detta på 16 ämnen dvs  </t>
  </si>
  <si>
    <t>dagar per ämne</t>
  </si>
  <si>
    <t>Sammanställning närvaro</t>
  </si>
  <si>
    <t>Total</t>
  </si>
  <si>
    <t>Eleven:</t>
  </si>
  <si>
    <t>Total närvaro:</t>
  </si>
  <si>
    <t>Startdatum</t>
  </si>
  <si>
    <t>Slutdatum</t>
  </si>
  <si>
    <t>Dagens datum</t>
  </si>
  <si>
    <t>Dagar kvar HT</t>
  </si>
  <si>
    <t>Totalt dagar kvar</t>
  </si>
  <si>
    <t>skoldagar kvar på läsåret</t>
  </si>
  <si>
    <r>
      <rPr>
        <b/>
        <sz val="11"/>
        <color theme="1"/>
        <rFont val="Calibri"/>
        <family val="2"/>
        <scheme val="minor"/>
      </rPr>
      <t>%</t>
    </r>
    <r>
      <rPr>
        <sz val="11"/>
        <color theme="1"/>
        <rFont val="Calibri"/>
        <family val="2"/>
        <scheme val="minor"/>
      </rPr>
      <t xml:space="preserve"> närvaro blir det:</t>
    </r>
  </si>
  <si>
    <t>Lediga dagar HT</t>
  </si>
  <si>
    <t>Totalt antal dagar</t>
  </si>
  <si>
    <t>Närvaro dagar</t>
  </si>
  <si>
    <t>Frånvarodagar</t>
  </si>
  <si>
    <t>Dagar kvar på terminen</t>
  </si>
  <si>
    <t>Januari</t>
  </si>
  <si>
    <t>Februari</t>
  </si>
  <si>
    <t>Mars</t>
  </si>
  <si>
    <t>April</t>
  </si>
  <si>
    <t>Maj</t>
  </si>
  <si>
    <t>Juni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</si>
</sst>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scheme val="minor"/>
    </font>
    <font>
      <sz val="11"/>
      <color rgb="FF444444"/>
      <name val="Calibri"/>
      <family val="2"/>
    </font>
    <font>
      <sz val="18"/>
      <color theme="1"/>
      <name val="Calibri"/>
      <family val="2"/>
      <scheme val="minor"/>
    </font>
    <font>
      <sz val="20"/>
      <color theme="1"/>
      <name val="Calibri"/>
      <family val="2"/>
      <scheme val="minor"/>
    </font>
    <font>
      <sz val="14"/>
      <color theme="1"/>
      <name val="Calibri"/>
      <family val="2"/>
      <scheme val="minor"/>
    </font>
    <font>
      <b/>
      <sz val="14"/>
      <color theme="1"/>
      <name val="Calibri"/>
      <family val="2"/>
      <scheme val="minor"/>
    </font>
    <font>
      <sz val="15"/>
      <color theme="1"/>
      <name val="Calibri"/>
      <family val="2"/>
      <scheme val="minor"/>
    </font>
  </fonts>
  <fills count="4">
    <fill>
      <patternFill patternType="none"/>
    </fill>
    <fill>
      <patternFill patternType="gray125"/>
    </fill>
    <fill>
      <patternFill patternType="solid">
        <fgColor rgb="FFFF0000"/>
        <bgColor indexed="64"/>
      </patternFill>
    </fill>
    <fill>
      <patternFill patternType="solid">
        <fgColor theme="1"/>
        <bgColor indexed="64"/>
      </patternFill>
    </fill>
  </fills>
  <borders count="2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53">
    <xf numFmtId="0" fontId="0" fillId="0" borderId="0" xfId="0"/>
    <xf numFmtId="9" fontId="0" fillId="0" borderId="0" xfId="0" applyNumberFormat="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1" fillId="0" borderId="0" xfId="0" applyFont="1"/>
    <xf numFmtId="0" fontId="0" fillId="2" borderId="5" xfId="0" applyFill="1" applyBorder="1"/>
    <xf numFmtId="1" fontId="0" fillId="0" borderId="0" xfId="0" applyNumberFormat="1"/>
    <xf numFmtId="0" fontId="0" fillId="0" borderId="0" xfId="0" applyAlignment="1">
      <alignment horizontal="right"/>
    </xf>
    <xf numFmtId="9" fontId="0" fillId="0" borderId="0" xfId="0" applyNumberFormat="1" applyAlignment="1">
      <alignment horizontal="right"/>
    </xf>
    <xf numFmtId="0" fontId="0" fillId="2" borderId="14" xfId="0" applyFill="1" applyBorder="1"/>
    <xf numFmtId="0" fontId="0" fillId="2" borderId="17" xfId="0" applyFill="1" applyBorder="1"/>
    <xf numFmtId="0" fontId="0" fillId="2" borderId="16" xfId="0" applyFill="1" applyBorder="1"/>
    <xf numFmtId="0" fontId="0" fillId="2" borderId="15" xfId="0" applyFill="1" applyBorder="1"/>
    <xf numFmtId="0" fontId="0" fillId="2" borderId="19" xfId="0" applyFill="1" applyBorder="1"/>
    <xf numFmtId="0" fontId="0" fillId="2" borderId="20" xfId="0" applyFill="1" applyBorder="1"/>
    <xf numFmtId="0" fontId="0" fillId="2" borderId="18" xfId="0" applyFill="1" applyBorder="1"/>
    <xf numFmtId="0" fontId="0" fillId="2" borderId="22" xfId="0" applyFill="1" applyBorder="1"/>
    <xf numFmtId="0" fontId="0" fillId="2" borderId="0" xfId="0" applyFill="1"/>
    <xf numFmtId="0" fontId="0" fillId="2" borderId="21" xfId="0" applyFill="1" applyBorder="1"/>
    <xf numFmtId="0" fontId="2" fillId="0" borderId="0" xfId="0" applyFont="1"/>
    <xf numFmtId="0" fontId="0" fillId="2" borderId="24" xfId="0" applyFill="1" applyBorder="1"/>
    <xf numFmtId="0" fontId="0" fillId="2" borderId="25" xfId="0" applyFill="1" applyBorder="1"/>
    <xf numFmtId="0" fontId="3" fillId="0" borderId="0" xfId="0" applyFont="1"/>
    <xf numFmtId="1" fontId="6" fillId="0" borderId="0" xfId="0" applyNumberFormat="1" applyFont="1"/>
    <xf numFmtId="0" fontId="5" fillId="0" borderId="0" xfId="0" applyFont="1" applyAlignment="1">
      <alignment horizontal="left" vertical="top"/>
    </xf>
    <xf numFmtId="0" fontId="6" fillId="0" borderId="0" xfId="0" applyFont="1"/>
    <xf numFmtId="0" fontId="4" fillId="0" borderId="0" xfId="0" applyFont="1"/>
    <xf numFmtId="0" fontId="6" fillId="0" borderId="6" xfId="0" applyFont="1" applyBorder="1"/>
    <xf numFmtId="0" fontId="5" fillId="0" borderId="7" xfId="0" applyFont="1" applyBorder="1"/>
    <xf numFmtId="0" fontId="6" fillId="0" borderId="11" xfId="0" applyFont="1" applyBorder="1"/>
    <xf numFmtId="0" fontId="5" fillId="0" borderId="23" xfId="0" applyFont="1" applyBorder="1"/>
    <xf numFmtId="0" fontId="5" fillId="0" borderId="13" xfId="0" applyFont="1" applyBorder="1"/>
    <xf numFmtId="0" fontId="5" fillId="3" borderId="8" xfId="0" applyFont="1" applyFill="1" applyBorder="1"/>
    <xf numFmtId="0" fontId="5" fillId="0" borderId="8" xfId="0" applyFont="1" applyBorder="1"/>
    <xf numFmtId="1" fontId="5" fillId="0" borderId="8" xfId="0" applyNumberFormat="1" applyFont="1" applyBorder="1"/>
    <xf numFmtId="0" fontId="5" fillId="0" borderId="9" xfId="0" applyFont="1" applyBorder="1"/>
    <xf numFmtId="164" fontId="6" fillId="0" borderId="10" xfId="0" applyNumberFormat="1" applyFont="1" applyBorder="1"/>
    <xf numFmtId="164" fontId="1" fillId="0" borderId="0" xfId="0" applyNumberFormat="1" applyFont="1"/>
    <xf numFmtId="0" fontId="0" fillId="2" borderId="26" xfId="0" applyFill="1" applyBorder="1"/>
    <xf numFmtId="14" fontId="0" fillId="0" borderId="0" xfId="0" applyNumberFormat="1"/>
    <xf numFmtId="0" fontId="7" fillId="0" borderId="0" xfId="0" applyFont="1" applyAlignment="1">
      <alignment wrapText="1"/>
    </xf>
    <xf numFmtId="0" fontId="6" fillId="0" borderId="12" xfId="0" applyFont="1" applyBorder="1" applyAlignment="1">
      <alignment horizontal="center"/>
    </xf>
    <xf numFmtId="0" fontId="6" fillId="0" borderId="13" xfId="0" applyFont="1" applyBorder="1" applyAlignment="1">
      <alignment horizontal="center"/>
    </xf>
    <xf numFmtId="0" fontId="3" fillId="0" borderId="18" xfId="0" applyFont="1" applyBorder="1" applyAlignment="1">
      <alignment horizontal="center"/>
    </xf>
    <xf numFmtId="0" fontId="3" fillId="0" borderId="22" xfId="0" applyFont="1" applyBorder="1" applyAlignment="1">
      <alignment horizontal="center"/>
    </xf>
    <xf numFmtId="0" fontId="3" fillId="0" borderId="14" xfId="0" applyFont="1" applyBorder="1" applyAlignment="1">
      <alignment horizontal="center"/>
    </xf>
    <xf numFmtId="0" fontId="5" fillId="0" borderId="5" xfId="0" applyFont="1" applyFill="1" applyBorder="1"/>
    <xf numFmtId="0" fontId="0" fillId="0" borderId="12" xfId="0" applyBorder="1"/>
    <xf numFmtId="0" fontId="5" fillId="0" borderId="12" xfId="0" applyFont="1" applyBorder="1"/>
    <xf numFmtId="1" fontId="5" fillId="0" borderId="12" xfId="0" applyNumberFormat="1" applyFont="1" applyBorder="1"/>
    <xf numFmtId="0" fontId="6" fillId="0" borderId="5" xfId="0" applyFont="1" applyBorder="1"/>
  </cellXfs>
  <cellStyles count="1">
    <cellStyle name="Normal" xfId="0" builtinId="0"/>
  </cellStyles>
  <dxfs count="70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E07A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solidFill>
                  <a:schemeClr val="tx1"/>
                </a:solidFill>
              </a:rPr>
              <a:t>Närvaro/Frånvaro</a:t>
            </a:r>
            <a:r>
              <a:rPr lang="sv-SE" baseline="0">
                <a:solidFill>
                  <a:schemeClr val="tx1"/>
                </a:solidFill>
              </a:rPr>
              <a:t> HT23</a:t>
            </a:r>
            <a:endParaRPr lang="sv-SE">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pieChart>
        <c:varyColors val="1"/>
        <c:ser>
          <c:idx val="0"/>
          <c:order val="0"/>
          <c:dPt>
            <c:idx val="0"/>
            <c:bubble3D val="0"/>
            <c:spPr>
              <a:solidFill>
                <a:srgbClr val="00B050"/>
              </a:solidFill>
              <a:ln w="19050">
                <a:solidFill>
                  <a:schemeClr val="lt1"/>
                </a:solidFill>
              </a:ln>
              <a:effectLst/>
            </c:spPr>
            <c:extLst>
              <c:ext xmlns:c16="http://schemas.microsoft.com/office/drawing/2014/chart" uri="{C3380CC4-5D6E-409C-BE32-E72D297353CC}">
                <c16:uniqueId val="{00000001-CFF9-4E4F-B2AA-01C86A0FE778}"/>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CFF9-4E4F-B2AA-01C86A0FE77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FF9-4E4F-B2AA-01C86A0FE778}"/>
              </c:ext>
            </c:extLst>
          </c:dPt>
          <c:cat>
            <c:strRef>
              <c:f>Grafiskt!$C$4:$C$6</c:f>
              <c:strCache>
                <c:ptCount val="3"/>
                <c:pt idx="0">
                  <c:v>Närvaro dagar</c:v>
                </c:pt>
                <c:pt idx="1">
                  <c:v>Frånvarodagar</c:v>
                </c:pt>
                <c:pt idx="2">
                  <c:v>Dagar kvar på terminen</c:v>
                </c:pt>
              </c:strCache>
            </c:strRef>
          </c:cat>
          <c:val>
            <c:numRef>
              <c:f>Grafiskt!$D$4:$D$6</c:f>
              <c:numCache>
                <c:formatCode>0</c:formatCode>
                <c:ptCount val="3"/>
                <c:pt idx="0">
                  <c:v>0</c:v>
                </c:pt>
                <c:pt idx="1">
                  <c:v>0</c:v>
                </c:pt>
                <c:pt idx="2" formatCode="General">
                  <c:v>105</c:v>
                </c:pt>
              </c:numCache>
            </c:numRef>
          </c:val>
          <c:extLst>
            <c:ext xmlns:c16="http://schemas.microsoft.com/office/drawing/2014/chart" uri="{C3380CC4-5D6E-409C-BE32-E72D297353CC}">
              <c16:uniqueId val="{00000000-90B3-47FB-8A4D-9ABA3D260DA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311509</xdr:colOff>
      <xdr:row>7</xdr:row>
      <xdr:rowOff>101839</xdr:rowOff>
    </xdr:from>
    <xdr:to>
      <xdr:col>13</xdr:col>
      <xdr:colOff>485236</xdr:colOff>
      <xdr:row>13</xdr:row>
      <xdr:rowOff>11981</xdr:rowOff>
    </xdr:to>
    <xdr:sp macro="" textlink="">
      <xdr:nvSpPr>
        <xdr:cNvPr id="2" name="textruta 1">
          <a:extLst>
            <a:ext uri="{FF2B5EF4-FFF2-40B4-BE49-F238E27FC236}">
              <a16:creationId xmlns:a16="http://schemas.microsoft.com/office/drawing/2014/main" id="{AF81B874-BF4E-4E37-E835-7A8DBF8D631C}"/>
            </a:ext>
          </a:extLst>
        </xdr:cNvPr>
        <xdr:cNvSpPr txBox="1"/>
      </xdr:nvSpPr>
      <xdr:spPr>
        <a:xfrm>
          <a:off x="6122358" y="1443726"/>
          <a:ext cx="2617878" cy="13478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Fyll i elevens namn och sen närvaron per månad.</a:t>
          </a:r>
          <a:r>
            <a:rPr lang="sv-SE" sz="1100" baseline="0"/>
            <a:t> Här kan man även fylla i en tänkt utveckling av närvaron framåt för att se vad det skulle innebära för eleven. Se vidare på fliken "Totalt kvarvarande" samt "Grafiskt" för att  få en bra överblick och en tydligare bild över elevens närvaro. </a:t>
          </a:r>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605790</xdr:colOff>
      <xdr:row>2</xdr:row>
      <xdr:rowOff>182879</xdr:rowOff>
    </xdr:from>
    <xdr:to>
      <xdr:col>20</xdr:col>
      <xdr:colOff>0</xdr:colOff>
      <xdr:row>7</xdr:row>
      <xdr:rowOff>264794</xdr:rowOff>
    </xdr:to>
    <xdr:sp macro="" textlink="">
      <xdr:nvSpPr>
        <xdr:cNvPr id="2" name="textruta 1">
          <a:extLst>
            <a:ext uri="{FF2B5EF4-FFF2-40B4-BE49-F238E27FC236}">
              <a16:creationId xmlns:a16="http://schemas.microsoft.com/office/drawing/2014/main" id="{2E821071-8453-4659-9E74-7D77B53D15E4}"/>
            </a:ext>
          </a:extLst>
        </xdr:cNvPr>
        <xdr:cNvSpPr txBox="1"/>
      </xdr:nvSpPr>
      <xdr:spPr>
        <a:xfrm>
          <a:off x="7326630" y="548639"/>
          <a:ext cx="4232910" cy="1232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400" b="1">
              <a:solidFill>
                <a:schemeClr val="dk1"/>
              </a:solidFill>
              <a:effectLst/>
              <a:latin typeface="+mn-lt"/>
              <a:ea typeface="+mn-ea"/>
              <a:cs typeface="+mn-cs"/>
            </a:rPr>
            <a:t>Missad undervisningstid</a:t>
          </a:r>
          <a:endParaRPr lang="sv-SE" sz="1400">
            <a:solidFill>
              <a:schemeClr val="dk1"/>
            </a:solidFill>
            <a:effectLst/>
            <a:latin typeface="+mn-lt"/>
            <a:ea typeface="+mn-ea"/>
            <a:cs typeface="+mn-cs"/>
          </a:endParaRPr>
        </a:p>
        <a:p>
          <a:r>
            <a:rPr lang="sv-SE" sz="1400" b="1">
              <a:solidFill>
                <a:schemeClr val="dk1"/>
              </a:solidFill>
              <a:effectLst/>
              <a:latin typeface="+mn-lt"/>
              <a:ea typeface="+mn-ea"/>
              <a:cs typeface="+mn-cs"/>
            </a:rPr>
            <a:t>Vi saknar dig och vi missar möjlighet att ge dig undervisning.</a:t>
          </a:r>
          <a:endParaRPr lang="sv-SE" sz="1400">
            <a:solidFill>
              <a:schemeClr val="dk1"/>
            </a:solidFill>
            <a:effectLst/>
            <a:latin typeface="+mn-lt"/>
            <a:ea typeface="+mn-ea"/>
            <a:cs typeface="+mn-cs"/>
          </a:endParaRPr>
        </a:p>
        <a:p>
          <a:r>
            <a:rPr lang="sv-SE" sz="1400" b="1">
              <a:solidFill>
                <a:schemeClr val="dk1"/>
              </a:solidFill>
              <a:effectLst/>
              <a:latin typeface="+mn-lt"/>
              <a:ea typeface="+mn-ea"/>
              <a:cs typeface="+mn-cs"/>
            </a:rPr>
            <a:t>Vi saknar dig och du missar möjlighet att visa oss att du lär dig.</a:t>
          </a:r>
          <a:endParaRPr lang="sv-SE" sz="1400">
            <a:solidFill>
              <a:schemeClr val="dk1"/>
            </a:solidFill>
            <a:effectLst/>
            <a:latin typeface="+mn-lt"/>
            <a:ea typeface="+mn-ea"/>
            <a:cs typeface="+mn-cs"/>
          </a:endParaRPr>
        </a:p>
        <a:p>
          <a:r>
            <a:rPr lang="sv-SE" sz="1100" b="1">
              <a:solidFill>
                <a:schemeClr val="dk1"/>
              </a:solidFill>
              <a:effectLst/>
              <a:latin typeface="+mn-lt"/>
              <a:ea typeface="+mn-ea"/>
              <a:cs typeface="+mn-cs"/>
            </a:rPr>
            <a:t> </a:t>
          </a:r>
          <a:endParaRPr lang="sv-SE" sz="1100">
            <a:solidFill>
              <a:schemeClr val="dk1"/>
            </a:solidFill>
            <a:effectLst/>
            <a:latin typeface="+mn-lt"/>
            <a:ea typeface="+mn-ea"/>
            <a:cs typeface="+mn-cs"/>
          </a:endParaRPr>
        </a:p>
        <a:p>
          <a:endParaRPr lang="sv-S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558800</xdr:colOff>
      <xdr:row>7</xdr:row>
      <xdr:rowOff>101600</xdr:rowOff>
    </xdr:from>
    <xdr:to>
      <xdr:col>17</xdr:col>
      <xdr:colOff>495300</xdr:colOff>
      <xdr:row>37</xdr:row>
      <xdr:rowOff>133350</xdr:rowOff>
    </xdr:to>
    <xdr:graphicFrame macro="">
      <xdr:nvGraphicFramePr>
        <xdr:cNvPr id="4" name="Diagram 3">
          <a:extLst>
            <a:ext uri="{FF2B5EF4-FFF2-40B4-BE49-F238E27FC236}">
              <a16:creationId xmlns:a16="http://schemas.microsoft.com/office/drawing/2014/main" id="{C66C353C-96CD-4435-91BE-6584A18A92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C8165-FC3E-4210-992E-7C6FD8FFD319}">
  <dimension ref="E8:G15"/>
  <sheetViews>
    <sheetView tabSelected="1" topLeftCell="A5" zoomScale="159" workbookViewId="0">
      <selection activeCell="J17" sqref="J17"/>
    </sheetView>
  </sheetViews>
  <sheetFormatPr defaultRowHeight="15" x14ac:dyDescent="0.25"/>
  <cols>
    <col min="5" max="5" width="13.42578125" bestFit="1" customWidth="1"/>
    <col min="7" max="7" width="9.5703125" customWidth="1"/>
  </cols>
  <sheetData>
    <row r="8" spans="5:7" ht="18.75" x14ac:dyDescent="0.3">
      <c r="E8" s="52" t="s">
        <v>16</v>
      </c>
      <c r="F8" s="32"/>
      <c r="G8" s="33"/>
    </row>
    <row r="9" spans="5:7" ht="18.75" x14ac:dyDescent="0.3">
      <c r="E9" s="34"/>
      <c r="F9" s="43" t="s">
        <v>3</v>
      </c>
      <c r="G9" s="44"/>
    </row>
    <row r="10" spans="5:7" ht="18.75" x14ac:dyDescent="0.3">
      <c r="E10" s="35" t="s">
        <v>30</v>
      </c>
      <c r="F10" s="36"/>
      <c r="G10" s="37" t="s">
        <v>9</v>
      </c>
    </row>
    <row r="11" spans="5:7" ht="18.75" x14ac:dyDescent="0.3">
      <c r="E11" s="50" t="s">
        <v>31</v>
      </c>
      <c r="F11" s="51"/>
      <c r="G11" s="33" t="s">
        <v>9</v>
      </c>
    </row>
    <row r="12" spans="5:7" ht="18.75" x14ac:dyDescent="0.3">
      <c r="E12" s="50" t="s">
        <v>32</v>
      </c>
      <c r="F12" s="51"/>
      <c r="G12" s="33" t="s">
        <v>9</v>
      </c>
    </row>
    <row r="13" spans="5:7" ht="18.75" x14ac:dyDescent="0.3">
      <c r="E13" s="50" t="s">
        <v>33</v>
      </c>
      <c r="F13" s="51"/>
      <c r="G13" s="33" t="s">
        <v>9</v>
      </c>
    </row>
    <row r="14" spans="5:7" ht="18.75" x14ac:dyDescent="0.3">
      <c r="E14" s="50" t="s">
        <v>34</v>
      </c>
      <c r="F14" s="51"/>
      <c r="G14" s="33" t="s">
        <v>9</v>
      </c>
    </row>
    <row r="15" spans="5:7" ht="18.75" x14ac:dyDescent="0.3">
      <c r="E15" s="48" t="s">
        <v>35</v>
      </c>
      <c r="F15" s="49"/>
      <c r="G15" s="33" t="s">
        <v>9</v>
      </c>
    </row>
  </sheetData>
  <mergeCells count="1">
    <mergeCell ref="F9:G9"/>
  </mergeCell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8A1DC-114C-4B4E-82A2-E1AAD749E2E8}">
  <dimension ref="A3:J41"/>
  <sheetViews>
    <sheetView workbookViewId="0">
      <selection activeCell="B45" sqref="B45"/>
    </sheetView>
  </sheetViews>
  <sheetFormatPr defaultRowHeight="15" x14ac:dyDescent="0.25"/>
  <cols>
    <col min="1" max="1" width="15.5703125" bestFit="1" customWidth="1"/>
    <col min="2" max="2" width="10.42578125" bestFit="1" customWidth="1"/>
    <col min="7" max="7" width="10.42578125" bestFit="1" customWidth="1"/>
  </cols>
  <sheetData>
    <row r="3" spans="1:10" x14ac:dyDescent="0.25">
      <c r="A3" t="s">
        <v>18</v>
      </c>
      <c r="B3" s="41">
        <v>45301</v>
      </c>
      <c r="G3" s="6" t="s">
        <v>25</v>
      </c>
      <c r="J3" s="6"/>
    </row>
    <row r="4" spans="1:10" ht="15" customHeight="1" x14ac:dyDescent="0.3">
      <c r="A4" t="s">
        <v>19</v>
      </c>
      <c r="B4" s="41">
        <v>45455</v>
      </c>
      <c r="G4" s="41">
        <v>45341</v>
      </c>
      <c r="H4" s="42"/>
      <c r="J4" s="41"/>
    </row>
    <row r="5" spans="1:10" ht="15" customHeight="1" x14ac:dyDescent="0.3">
      <c r="G5" s="41">
        <v>45342</v>
      </c>
      <c r="H5" s="42"/>
      <c r="J5" s="41"/>
    </row>
    <row r="6" spans="1:10" ht="15" customHeight="1" x14ac:dyDescent="0.3">
      <c r="A6" t="s">
        <v>20</v>
      </c>
      <c r="B6" s="41">
        <f ca="1">TODAY()</f>
        <v>45293</v>
      </c>
      <c r="G6" s="41">
        <v>45343</v>
      </c>
      <c r="H6" s="42"/>
      <c r="J6" s="41"/>
    </row>
    <row r="7" spans="1:10" ht="15" customHeight="1" x14ac:dyDescent="0.3">
      <c r="G7" s="41">
        <v>45344</v>
      </c>
      <c r="H7" s="42"/>
      <c r="J7" s="41"/>
    </row>
    <row r="8" spans="1:10" ht="15" customHeight="1" x14ac:dyDescent="0.3">
      <c r="A8" s="6" t="s">
        <v>21</v>
      </c>
      <c r="B8" s="6">
        <f ca="1">NETWORKDAYS(B6,B4,G4:G48)</f>
        <v>105</v>
      </c>
      <c r="G8" s="41">
        <v>45345</v>
      </c>
      <c r="H8" s="42"/>
      <c r="J8" s="41"/>
    </row>
    <row r="9" spans="1:10" ht="15" customHeight="1" x14ac:dyDescent="0.3">
      <c r="G9" s="41">
        <v>45366</v>
      </c>
      <c r="H9" s="42"/>
    </row>
    <row r="10" spans="1:10" ht="15" customHeight="1" x14ac:dyDescent="0.3">
      <c r="B10" s="41"/>
      <c r="G10" s="41">
        <v>45376</v>
      </c>
      <c r="H10" s="42"/>
    </row>
    <row r="11" spans="1:10" ht="15" customHeight="1" x14ac:dyDescent="0.3">
      <c r="B11" s="41"/>
      <c r="G11" s="41">
        <v>45377</v>
      </c>
      <c r="H11" s="42"/>
    </row>
    <row r="12" spans="1:10" ht="15" customHeight="1" x14ac:dyDescent="0.3">
      <c r="G12" s="41">
        <v>45378</v>
      </c>
      <c r="H12" s="42"/>
    </row>
    <row r="13" spans="1:10" ht="15" customHeight="1" x14ac:dyDescent="0.3">
      <c r="B13" s="41"/>
      <c r="G13" s="41">
        <v>45379</v>
      </c>
      <c r="H13" s="42"/>
    </row>
    <row r="14" spans="1:10" ht="15" customHeight="1" x14ac:dyDescent="0.3">
      <c r="G14" s="41">
        <v>45422</v>
      </c>
      <c r="H14" s="42"/>
    </row>
    <row r="15" spans="1:10" ht="15" customHeight="1" x14ac:dyDescent="0.3">
      <c r="A15" s="6"/>
      <c r="B15" s="6"/>
      <c r="G15" s="41">
        <v>45450</v>
      </c>
      <c r="H15" s="42"/>
    </row>
    <row r="16" spans="1:10" ht="15" customHeight="1" x14ac:dyDescent="0.3">
      <c r="G16" s="41"/>
      <c r="H16" s="42"/>
    </row>
    <row r="17" spans="1:8" ht="15" customHeight="1" x14ac:dyDescent="0.3">
      <c r="G17" s="41"/>
      <c r="H17" s="42"/>
    </row>
    <row r="18" spans="1:8" ht="15" customHeight="1" x14ac:dyDescent="0.3">
      <c r="G18" s="41"/>
      <c r="H18" s="42"/>
    </row>
    <row r="19" spans="1:8" ht="15" customHeight="1" x14ac:dyDescent="0.3">
      <c r="G19" s="41"/>
      <c r="H19" s="42"/>
    </row>
    <row r="20" spans="1:8" ht="15" customHeight="1" x14ac:dyDescent="0.3">
      <c r="A20" s="6" t="s">
        <v>22</v>
      </c>
      <c r="B20">
        <f ca="1">B8</f>
        <v>105</v>
      </c>
      <c r="G20" s="41"/>
      <c r="H20" s="42"/>
    </row>
    <row r="21" spans="1:8" ht="15" customHeight="1" x14ac:dyDescent="0.3">
      <c r="G21" s="41"/>
      <c r="H21" s="42"/>
    </row>
    <row r="22" spans="1:8" ht="15" customHeight="1" x14ac:dyDescent="0.3">
      <c r="G22" s="41"/>
      <c r="H22" s="42"/>
    </row>
    <row r="23" spans="1:8" ht="15" customHeight="1" x14ac:dyDescent="0.3">
      <c r="G23" s="41"/>
      <c r="H23" s="42"/>
    </row>
    <row r="24" spans="1:8" ht="15" customHeight="1" x14ac:dyDescent="0.3">
      <c r="G24" s="41"/>
      <c r="H24" s="42"/>
    </row>
    <row r="25" spans="1:8" ht="15" customHeight="1" x14ac:dyDescent="0.3">
      <c r="G25" s="41"/>
      <c r="H25" s="42"/>
    </row>
    <row r="26" spans="1:8" ht="15" customHeight="1" x14ac:dyDescent="0.3">
      <c r="G26" s="41"/>
      <c r="H26" s="42"/>
    </row>
    <row r="27" spans="1:8" ht="15" customHeight="1" x14ac:dyDescent="0.3">
      <c r="G27" s="41"/>
      <c r="H27" s="42"/>
    </row>
    <row r="28" spans="1:8" ht="15" customHeight="1" x14ac:dyDescent="0.3">
      <c r="G28" s="41"/>
      <c r="H28" s="42"/>
    </row>
    <row r="29" spans="1:8" x14ac:dyDescent="0.25">
      <c r="G29" s="41"/>
    </row>
    <row r="30" spans="1:8" x14ac:dyDescent="0.25">
      <c r="G30" s="41"/>
    </row>
    <row r="31" spans="1:8" x14ac:dyDescent="0.25">
      <c r="G31" s="41"/>
    </row>
    <row r="32" spans="1:8" x14ac:dyDescent="0.25">
      <c r="G32" s="41"/>
    </row>
    <row r="33" spans="7:7" x14ac:dyDescent="0.25">
      <c r="G33" s="41"/>
    </row>
    <row r="34" spans="7:7" x14ac:dyDescent="0.25">
      <c r="G34" s="41"/>
    </row>
    <row r="35" spans="7:7" x14ac:dyDescent="0.25">
      <c r="G35" s="41"/>
    </row>
    <row r="36" spans="7:7" x14ac:dyDescent="0.25">
      <c r="G36" s="41"/>
    </row>
    <row r="37" spans="7:7" x14ac:dyDescent="0.25">
      <c r="G37" s="41"/>
    </row>
    <row r="38" spans="7:7" x14ac:dyDescent="0.25">
      <c r="G38" s="41"/>
    </row>
    <row r="39" spans="7:7" x14ac:dyDescent="0.25">
      <c r="G39" s="41"/>
    </row>
    <row r="40" spans="7:7" x14ac:dyDescent="0.25">
      <c r="G40" s="41"/>
    </row>
    <row r="41" spans="7:7" x14ac:dyDescent="0.25">
      <c r="G41" s="41"/>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42FE4-1C7E-4802-BFF6-B1A9494DBFE8}">
  <dimension ref="B2:R27"/>
  <sheetViews>
    <sheetView workbookViewId="0">
      <selection activeCell="I17" sqref="I17"/>
    </sheetView>
  </sheetViews>
  <sheetFormatPr defaultRowHeight="15" x14ac:dyDescent="0.25"/>
  <cols>
    <col min="4" max="4" width="9.140625" customWidth="1"/>
    <col min="13" max="13" width="10.140625" customWidth="1"/>
    <col min="14" max="14" width="10.42578125" bestFit="1" customWidth="1"/>
    <col min="15" max="15" width="4.140625" bestFit="1" customWidth="1"/>
    <col min="16" max="16" width="3.42578125" bestFit="1" customWidth="1"/>
    <col min="17" max="17" width="4.140625" bestFit="1" customWidth="1"/>
    <col min="18" max="18" width="3.42578125" bestFit="1" customWidth="1"/>
  </cols>
  <sheetData>
    <row r="2" spans="2:18" x14ac:dyDescent="0.25">
      <c r="I2" s="9"/>
    </row>
    <row r="4" spans="2:18" ht="26.25" x14ac:dyDescent="0.4">
      <c r="E4" s="28" t="s">
        <v>4</v>
      </c>
      <c r="H4" s="9"/>
    </row>
    <row r="6" spans="2:18" ht="15.75" thickBot="1" x14ac:dyDescent="0.3"/>
    <row r="7" spans="2:18" ht="20.100000000000001" customHeight="1" thickBot="1" x14ac:dyDescent="0.4">
      <c r="B7" s="45" t="s">
        <v>6</v>
      </c>
      <c r="C7" s="46"/>
      <c r="D7" s="46"/>
      <c r="E7" s="46"/>
      <c r="F7" s="46"/>
      <c r="G7" s="46"/>
      <c r="H7" s="46"/>
      <c r="I7" s="46"/>
      <c r="J7" s="46"/>
      <c r="K7" s="47"/>
    </row>
    <row r="8" spans="2:18" ht="20.100000000000001" customHeight="1" x14ac:dyDescent="0.25">
      <c r="B8" s="17"/>
      <c r="C8" s="18"/>
      <c r="D8" s="17"/>
      <c r="E8" s="11"/>
      <c r="F8" s="18"/>
      <c r="G8" s="18"/>
      <c r="H8" s="17"/>
      <c r="I8" s="11"/>
      <c r="J8" s="18"/>
      <c r="K8" s="11"/>
    </row>
    <row r="9" spans="2:18" ht="20.100000000000001" customHeight="1" x14ac:dyDescent="0.25">
      <c r="B9" s="2"/>
      <c r="C9" s="19"/>
      <c r="D9" s="2"/>
      <c r="E9" s="3"/>
      <c r="F9" s="19"/>
      <c r="G9" s="19"/>
      <c r="H9" s="2"/>
      <c r="I9" s="3"/>
      <c r="J9" s="19"/>
      <c r="K9" s="3"/>
      <c r="M9" s="6"/>
      <c r="N9" s="6"/>
    </row>
    <row r="10" spans="2:18" ht="20.100000000000001" customHeight="1" x14ac:dyDescent="0.25">
      <c r="B10" s="2"/>
      <c r="C10" s="19"/>
      <c r="D10" s="2"/>
      <c r="E10" s="3"/>
      <c r="F10" s="19"/>
      <c r="G10" s="19"/>
      <c r="H10" s="2"/>
      <c r="I10" s="3"/>
      <c r="J10" s="19"/>
      <c r="K10" s="3"/>
      <c r="N10" s="6"/>
      <c r="Q10" s="6"/>
      <c r="R10" s="6"/>
    </row>
    <row r="11" spans="2:18" ht="20.100000000000001" customHeight="1" x14ac:dyDescent="0.25">
      <c r="B11" s="2"/>
      <c r="C11" s="19"/>
      <c r="D11" s="2"/>
      <c r="E11" s="3"/>
      <c r="F11" s="19"/>
      <c r="G11" s="19"/>
      <c r="H11" s="2"/>
      <c r="I11" s="3"/>
      <c r="J11" s="19"/>
      <c r="K11" s="3"/>
      <c r="M11" s="21"/>
      <c r="Q11" s="6"/>
      <c r="R11" s="6"/>
    </row>
    <row r="12" spans="2:18" ht="20.100000000000001" customHeight="1" x14ac:dyDescent="0.3">
      <c r="B12" s="2"/>
      <c r="C12" s="19"/>
      <c r="D12" s="2"/>
      <c r="E12" s="3"/>
      <c r="F12" s="19"/>
      <c r="G12" s="19"/>
      <c r="H12" s="2"/>
      <c r="I12" s="3"/>
      <c r="J12" s="19"/>
      <c r="K12" s="3"/>
      <c r="N12" s="27" t="s">
        <v>3</v>
      </c>
      <c r="O12" s="25">
        <f>Grunddata!F10</f>
        <v>0</v>
      </c>
      <c r="P12" s="26" t="s">
        <v>9</v>
      </c>
    </row>
    <row r="13" spans="2:18" ht="20.100000000000001" customHeight="1" x14ac:dyDescent="0.25">
      <c r="B13" s="2"/>
      <c r="C13" s="19"/>
      <c r="D13" s="2"/>
      <c r="E13" s="3"/>
      <c r="F13" s="19"/>
      <c r="G13" s="19"/>
      <c r="H13" s="2"/>
      <c r="I13" s="3"/>
      <c r="J13" s="19"/>
      <c r="K13" s="3"/>
    </row>
    <row r="14" spans="2:18" ht="20.100000000000001" customHeight="1" x14ac:dyDescent="0.25">
      <c r="B14" s="2"/>
      <c r="C14" s="19"/>
      <c r="D14" s="2"/>
      <c r="E14" s="3"/>
      <c r="F14" s="19"/>
      <c r="G14" s="19"/>
      <c r="H14" s="2"/>
      <c r="I14" s="3"/>
      <c r="J14" s="19"/>
      <c r="K14" s="3"/>
    </row>
    <row r="15" spans="2:18" ht="20.100000000000001" customHeight="1" x14ac:dyDescent="0.25">
      <c r="B15" s="2"/>
      <c r="C15" s="19"/>
      <c r="D15" s="2"/>
      <c r="E15" s="3"/>
      <c r="F15" s="19"/>
      <c r="G15" s="19"/>
      <c r="H15" s="2"/>
      <c r="I15" s="3"/>
      <c r="J15" s="19"/>
      <c r="K15" s="3"/>
    </row>
    <row r="16" spans="2:18" ht="20.100000000000001" customHeight="1" x14ac:dyDescent="0.25">
      <c r="B16" s="2"/>
      <c r="C16" s="19"/>
      <c r="D16" s="2"/>
      <c r="E16" s="3"/>
      <c r="F16" s="19"/>
      <c r="G16" s="19"/>
      <c r="H16" s="2"/>
      <c r="I16" s="3"/>
      <c r="J16" s="19"/>
      <c r="K16" s="3"/>
    </row>
    <row r="17" spans="2:11" ht="20.100000000000001" customHeight="1" thickBot="1" x14ac:dyDescent="0.3">
      <c r="B17" s="4"/>
      <c r="C17" s="20"/>
      <c r="D17" s="4"/>
      <c r="E17" s="5"/>
      <c r="F17" s="20"/>
      <c r="G17" s="20"/>
      <c r="H17" s="4"/>
      <c r="I17" s="5"/>
      <c r="J17" s="20"/>
      <c r="K17" s="5"/>
    </row>
    <row r="22" spans="2:11" x14ac:dyDescent="0.25">
      <c r="C22" s="6"/>
    </row>
    <row r="23" spans="2:11" x14ac:dyDescent="0.25">
      <c r="D23" s="6"/>
    </row>
    <row r="27" spans="2:11" x14ac:dyDescent="0.25">
      <c r="C27" s="8"/>
      <c r="D27" s="1"/>
      <c r="G27" s="10"/>
    </row>
  </sheetData>
  <mergeCells count="1">
    <mergeCell ref="B7:K7"/>
  </mergeCells>
  <conditionalFormatting sqref="B9">
    <cfRule type="expression" dxfId="699" priority="406">
      <formula>$O$12&gt;=3</formula>
    </cfRule>
  </conditionalFormatting>
  <conditionalFormatting sqref="B10">
    <cfRule type="expression" dxfId="698" priority="408">
      <formula>$O$12&gt;=5</formula>
    </cfRule>
  </conditionalFormatting>
  <conditionalFormatting sqref="B11">
    <cfRule type="expression" dxfId="697" priority="410">
      <formula>$O$12&gt;=7</formula>
    </cfRule>
  </conditionalFormatting>
  <conditionalFormatting sqref="B12">
    <cfRule type="expression" dxfId="696" priority="412">
      <formula>$O$12&gt;=9</formula>
    </cfRule>
  </conditionalFormatting>
  <conditionalFormatting sqref="B13">
    <cfRule type="expression" dxfId="695" priority="414">
      <formula>$O$12&gt;=11</formula>
    </cfRule>
  </conditionalFormatting>
  <conditionalFormatting sqref="B14">
    <cfRule type="expression" dxfId="694" priority="416">
      <formula>$O$12&gt;=13</formula>
    </cfRule>
  </conditionalFormatting>
  <conditionalFormatting sqref="B15">
    <cfRule type="expression" dxfId="693" priority="418">
      <formula>$O$12&gt;=15</formula>
    </cfRule>
  </conditionalFormatting>
  <conditionalFormatting sqref="B16">
    <cfRule type="expression" dxfId="692" priority="420">
      <formula>$O$12&gt;=17</formula>
    </cfRule>
  </conditionalFormatting>
  <conditionalFormatting sqref="B17">
    <cfRule type="expression" dxfId="691" priority="422">
      <formula>$O$12&gt;=19</formula>
    </cfRule>
  </conditionalFormatting>
  <conditionalFormatting sqref="B8:C8">
    <cfRule type="expression" dxfId="690" priority="404">
      <formula>$O$12&gt;=1</formula>
    </cfRule>
  </conditionalFormatting>
  <conditionalFormatting sqref="C8">
    <cfRule type="expression" dxfId="689" priority="405">
      <formula>$O$12&gt;=2</formula>
    </cfRule>
  </conditionalFormatting>
  <conditionalFormatting sqref="C9">
    <cfRule type="expression" dxfId="688" priority="407">
      <formula>$O$12&gt;=4</formula>
    </cfRule>
  </conditionalFormatting>
  <conditionalFormatting sqref="C10">
    <cfRule type="expression" dxfId="687" priority="409">
      <formula>$O$12&gt;=6</formula>
    </cfRule>
  </conditionalFormatting>
  <conditionalFormatting sqref="C11">
    <cfRule type="expression" dxfId="686" priority="411">
      <formula>$O$12&gt;=8</formula>
    </cfRule>
  </conditionalFormatting>
  <conditionalFormatting sqref="C12">
    <cfRule type="expression" dxfId="685" priority="413">
      <formula>$O$12&gt;=10</formula>
    </cfRule>
  </conditionalFormatting>
  <conditionalFormatting sqref="C13">
    <cfRule type="expression" dxfId="684" priority="415">
      <formula>$O$12&gt;=12</formula>
    </cfRule>
  </conditionalFormatting>
  <conditionalFormatting sqref="C14">
    <cfRule type="expression" dxfId="683" priority="417">
      <formula>$O$12&gt;=14</formula>
    </cfRule>
  </conditionalFormatting>
  <conditionalFormatting sqref="C15">
    <cfRule type="expression" dxfId="682" priority="419">
      <formula>$O$12&gt;=16</formula>
    </cfRule>
  </conditionalFormatting>
  <conditionalFormatting sqref="C16">
    <cfRule type="expression" dxfId="681" priority="421">
      <formula>$O$12&gt;=18</formula>
    </cfRule>
  </conditionalFormatting>
  <conditionalFormatting sqref="C17">
    <cfRule type="expression" dxfId="680" priority="423">
      <formula>$O$12&gt;=20</formula>
    </cfRule>
  </conditionalFormatting>
  <conditionalFormatting sqref="D8">
    <cfRule type="expression" dxfId="679" priority="424">
      <formula>$O$12&gt;=21</formula>
    </cfRule>
  </conditionalFormatting>
  <conditionalFormatting sqref="D9">
    <cfRule type="expression" dxfId="678" priority="426">
      <formula>$O$12&gt;=23</formula>
    </cfRule>
  </conditionalFormatting>
  <conditionalFormatting sqref="D10">
    <cfRule type="expression" dxfId="677" priority="428">
      <formula>$O$12&gt;=25</formula>
    </cfRule>
  </conditionalFormatting>
  <conditionalFormatting sqref="D11">
    <cfRule type="expression" dxfId="676" priority="430">
      <formula>$O$12&gt;=27</formula>
    </cfRule>
  </conditionalFormatting>
  <conditionalFormatting sqref="D12">
    <cfRule type="expression" dxfId="675" priority="432">
      <formula>$O$12&gt;=29</formula>
    </cfRule>
  </conditionalFormatting>
  <conditionalFormatting sqref="D13">
    <cfRule type="expression" dxfId="674" priority="434">
      <formula>$O$12&gt;=31</formula>
    </cfRule>
  </conditionalFormatting>
  <conditionalFormatting sqref="D14">
    <cfRule type="expression" dxfId="673" priority="436">
      <formula>$O$12&gt;=33</formula>
    </cfRule>
  </conditionalFormatting>
  <conditionalFormatting sqref="D15">
    <cfRule type="expression" dxfId="672" priority="438">
      <formula>$O$12&gt;=35</formula>
    </cfRule>
  </conditionalFormatting>
  <conditionalFormatting sqref="D16">
    <cfRule type="expression" dxfId="671" priority="440">
      <formula>$O$12&gt;=37</formula>
    </cfRule>
  </conditionalFormatting>
  <conditionalFormatting sqref="D17">
    <cfRule type="expression" dxfId="670" priority="442">
      <formula>$O$12&gt;=39</formula>
    </cfRule>
  </conditionalFormatting>
  <conditionalFormatting sqref="E8">
    <cfRule type="expression" dxfId="669" priority="425">
      <formula>$O$12&gt;=22</formula>
    </cfRule>
  </conditionalFormatting>
  <conditionalFormatting sqref="E9">
    <cfRule type="expression" dxfId="668" priority="427">
      <formula>$O$12&gt;=24</formula>
    </cfRule>
  </conditionalFormatting>
  <conditionalFormatting sqref="E10">
    <cfRule type="expression" dxfId="667" priority="429">
      <formula>$O$12&gt;=26</formula>
    </cfRule>
  </conditionalFormatting>
  <conditionalFormatting sqref="E11">
    <cfRule type="expression" dxfId="666" priority="431">
      <formula>$O$12&gt;=28</formula>
    </cfRule>
  </conditionalFormatting>
  <conditionalFormatting sqref="E12">
    <cfRule type="expression" dxfId="665" priority="433">
      <formula>$O$12&gt;=30</formula>
    </cfRule>
  </conditionalFormatting>
  <conditionalFormatting sqref="E13">
    <cfRule type="expression" dxfId="664" priority="435">
      <formula>$O$12&gt;=32</formula>
    </cfRule>
  </conditionalFormatting>
  <conditionalFormatting sqref="E14">
    <cfRule type="expression" dxfId="663" priority="437">
      <formula>$O$12&gt;=34</formula>
    </cfRule>
  </conditionalFormatting>
  <conditionalFormatting sqref="E15">
    <cfRule type="expression" dxfId="662" priority="439">
      <formula>$O$12&gt;=36</formula>
    </cfRule>
  </conditionalFormatting>
  <conditionalFormatting sqref="E16">
    <cfRule type="expression" dxfId="661" priority="441">
      <formula>$O$12&gt;=38</formula>
    </cfRule>
  </conditionalFormatting>
  <conditionalFormatting sqref="E17">
    <cfRule type="expression" dxfId="660" priority="443">
      <formula>$O$12&gt;=40</formula>
    </cfRule>
  </conditionalFormatting>
  <conditionalFormatting sqref="F8">
    <cfRule type="expression" dxfId="659" priority="444">
      <formula>$O$12&gt;=41</formula>
    </cfRule>
  </conditionalFormatting>
  <conditionalFormatting sqref="F9">
    <cfRule type="expression" dxfId="658" priority="446">
      <formula>$O$12&gt;=43</formula>
    </cfRule>
  </conditionalFormatting>
  <conditionalFormatting sqref="F10">
    <cfRule type="expression" dxfId="657" priority="448">
      <formula>$O$12&gt;=45</formula>
    </cfRule>
  </conditionalFormatting>
  <conditionalFormatting sqref="F11">
    <cfRule type="expression" dxfId="656" priority="450">
      <formula>$O$12&gt;=47</formula>
    </cfRule>
  </conditionalFormatting>
  <conditionalFormatting sqref="F12">
    <cfRule type="expression" dxfId="655" priority="452">
      <formula>$O$12&gt;=49</formula>
    </cfRule>
  </conditionalFormatting>
  <conditionalFormatting sqref="F13">
    <cfRule type="expression" dxfId="654" priority="454">
      <formula>$O$12&gt;=51</formula>
    </cfRule>
  </conditionalFormatting>
  <conditionalFormatting sqref="F14">
    <cfRule type="expression" dxfId="653" priority="456">
      <formula>$O$12&gt;=53</formula>
    </cfRule>
  </conditionalFormatting>
  <conditionalFormatting sqref="F15">
    <cfRule type="expression" dxfId="652" priority="458">
      <formula>$O$12&gt;=55</formula>
    </cfRule>
  </conditionalFormatting>
  <conditionalFormatting sqref="F16">
    <cfRule type="expression" dxfId="651" priority="460">
      <formula>$O$12&gt;=57</formula>
    </cfRule>
  </conditionalFormatting>
  <conditionalFormatting sqref="F17">
    <cfRule type="expression" dxfId="650" priority="462">
      <formula>$O$12&gt;=59</formula>
    </cfRule>
  </conditionalFormatting>
  <conditionalFormatting sqref="G8">
    <cfRule type="expression" dxfId="649" priority="445">
      <formula>$O$12&gt;=42</formula>
    </cfRule>
  </conditionalFormatting>
  <conditionalFormatting sqref="G9">
    <cfRule type="expression" dxfId="648" priority="447">
      <formula>$O$12&gt;=44</formula>
    </cfRule>
  </conditionalFormatting>
  <conditionalFormatting sqref="G10">
    <cfRule type="expression" dxfId="647" priority="449">
      <formula>$O$12&gt;=46</formula>
    </cfRule>
  </conditionalFormatting>
  <conditionalFormatting sqref="G11">
    <cfRule type="expression" dxfId="646" priority="451">
      <formula>$O$12&gt;=48</formula>
    </cfRule>
  </conditionalFormatting>
  <conditionalFormatting sqref="G12">
    <cfRule type="expression" dxfId="645" priority="453">
      <formula>$O$12&gt;=50</formula>
    </cfRule>
  </conditionalFormatting>
  <conditionalFormatting sqref="G13">
    <cfRule type="expression" dxfId="644" priority="455">
      <formula>$O$12&gt;=52</formula>
    </cfRule>
  </conditionalFormatting>
  <conditionalFormatting sqref="G14">
    <cfRule type="expression" dxfId="643" priority="457">
      <formula>$O$12&gt;=54</formula>
    </cfRule>
  </conditionalFormatting>
  <conditionalFormatting sqref="G15">
    <cfRule type="expression" dxfId="642" priority="459">
      <formula>$O$12&gt;=56</formula>
    </cfRule>
  </conditionalFormatting>
  <conditionalFormatting sqref="G16">
    <cfRule type="expression" dxfId="641" priority="461">
      <formula>$O$12&gt;=58</formula>
    </cfRule>
  </conditionalFormatting>
  <conditionalFormatting sqref="G17">
    <cfRule type="expression" dxfId="640" priority="463">
      <formula>$O$12&gt;=60</formula>
    </cfRule>
  </conditionalFormatting>
  <conditionalFormatting sqref="H8">
    <cfRule type="expression" dxfId="639" priority="464">
      <formula>$O$12&gt;=61</formula>
    </cfRule>
  </conditionalFormatting>
  <conditionalFormatting sqref="H9">
    <cfRule type="expression" dxfId="638" priority="466">
      <formula>$O$12&gt;=63</formula>
    </cfRule>
  </conditionalFormatting>
  <conditionalFormatting sqref="H10">
    <cfRule type="expression" dxfId="637" priority="468">
      <formula>$O$12&gt;=65</formula>
    </cfRule>
  </conditionalFormatting>
  <conditionalFormatting sqref="H11">
    <cfRule type="expression" dxfId="636" priority="470">
      <formula>$O$12&gt;=67</formula>
    </cfRule>
  </conditionalFormatting>
  <conditionalFormatting sqref="H12">
    <cfRule type="expression" dxfId="635" priority="472">
      <formula>$O$12&gt;=69</formula>
    </cfRule>
  </conditionalFormatting>
  <conditionalFormatting sqref="H13">
    <cfRule type="expression" dxfId="634" priority="474">
      <formula>$O$12&gt;=71</formula>
    </cfRule>
  </conditionalFormatting>
  <conditionalFormatting sqref="H14">
    <cfRule type="expression" dxfId="633" priority="476">
      <formula>$O$12&gt;=73</formula>
    </cfRule>
  </conditionalFormatting>
  <conditionalFormatting sqref="H15">
    <cfRule type="expression" dxfId="632" priority="478">
      <formula>$O$12&gt;=75</formula>
    </cfRule>
  </conditionalFormatting>
  <conditionalFormatting sqref="H16">
    <cfRule type="expression" dxfId="631" priority="480">
      <formula>$O$12&gt;=77</formula>
    </cfRule>
  </conditionalFormatting>
  <conditionalFormatting sqref="H17">
    <cfRule type="expression" dxfId="630" priority="482">
      <formula>$O$12&gt;=79</formula>
    </cfRule>
  </conditionalFormatting>
  <conditionalFormatting sqref="I8">
    <cfRule type="expression" dxfId="629" priority="465">
      <formula>$O$12&gt;=62</formula>
    </cfRule>
  </conditionalFormatting>
  <conditionalFormatting sqref="I9">
    <cfRule type="expression" dxfId="628" priority="467">
      <formula>$O$12&gt;=64</formula>
    </cfRule>
  </conditionalFormatting>
  <conditionalFormatting sqref="I10">
    <cfRule type="expression" dxfId="627" priority="469">
      <formula>$O$12&gt;=66</formula>
    </cfRule>
  </conditionalFormatting>
  <conditionalFormatting sqref="I11">
    <cfRule type="expression" dxfId="626" priority="471">
      <formula>$O$12&gt;=68</formula>
    </cfRule>
  </conditionalFormatting>
  <conditionalFormatting sqref="I12">
    <cfRule type="expression" dxfId="625" priority="473">
      <formula>$O$12&gt;=70</formula>
    </cfRule>
  </conditionalFormatting>
  <conditionalFormatting sqref="I13">
    <cfRule type="expression" dxfId="624" priority="475">
      <formula>$O$12&gt;=72</formula>
    </cfRule>
  </conditionalFormatting>
  <conditionalFormatting sqref="I14">
    <cfRule type="expression" dxfId="623" priority="477">
      <formula>$O$12&gt;=74</formula>
    </cfRule>
  </conditionalFormatting>
  <conditionalFormatting sqref="I15">
    <cfRule type="expression" dxfId="622" priority="479">
      <formula>$O$12&gt;=76</formula>
    </cfRule>
  </conditionalFormatting>
  <conditionalFormatting sqref="I16">
    <cfRule type="expression" dxfId="621" priority="481">
      <formula>$O$12&gt;=78</formula>
    </cfRule>
  </conditionalFormatting>
  <conditionalFormatting sqref="I17">
    <cfRule type="expression" dxfId="620" priority="483">
      <formula>$O$12&gt;=80</formula>
    </cfRule>
  </conditionalFormatting>
  <conditionalFormatting sqref="J8">
    <cfRule type="expression" dxfId="619" priority="484">
      <formula>$O$12&gt;=81</formula>
    </cfRule>
  </conditionalFormatting>
  <conditionalFormatting sqref="J9">
    <cfRule type="expression" dxfId="618" priority="486">
      <formula>$O$12&gt;=83</formula>
    </cfRule>
  </conditionalFormatting>
  <conditionalFormatting sqref="J10">
    <cfRule type="expression" dxfId="617" priority="488">
      <formula>$O$12&gt;=85</formula>
    </cfRule>
  </conditionalFormatting>
  <conditionalFormatting sqref="J11">
    <cfRule type="expression" dxfId="616" priority="490">
      <formula>$O$12&gt;=87</formula>
    </cfRule>
  </conditionalFormatting>
  <conditionalFormatting sqref="J12">
    <cfRule type="expression" dxfId="615" priority="492">
      <formula>$O$12&gt;=89</formula>
    </cfRule>
  </conditionalFormatting>
  <conditionalFormatting sqref="J13">
    <cfRule type="expression" dxfId="614" priority="494">
      <formula>$O$12&gt;=91</formula>
    </cfRule>
  </conditionalFormatting>
  <conditionalFormatting sqref="J14">
    <cfRule type="expression" dxfId="613" priority="496">
      <formula>$O$12&gt;=93</formula>
    </cfRule>
  </conditionalFormatting>
  <conditionalFormatting sqref="J15">
    <cfRule type="expression" dxfId="612" priority="498">
      <formula>$O$12&gt;=95</formula>
    </cfRule>
  </conditionalFormatting>
  <conditionalFormatting sqref="J16">
    <cfRule type="expression" dxfId="611" priority="500">
      <formula>$O$12&gt;=97</formula>
    </cfRule>
  </conditionalFormatting>
  <conditionalFormatting sqref="J17">
    <cfRule type="expression" dxfId="610" priority="502">
      <formula>$O$12&gt;=99</formula>
    </cfRule>
  </conditionalFormatting>
  <conditionalFormatting sqref="K8">
    <cfRule type="expression" dxfId="609" priority="485">
      <formula>$O$12&gt;=82</formula>
    </cfRule>
  </conditionalFormatting>
  <conditionalFormatting sqref="K9">
    <cfRule type="expression" dxfId="608" priority="487">
      <formula>$O$12&gt;=84</formula>
    </cfRule>
  </conditionalFormatting>
  <conditionalFormatting sqref="K10">
    <cfRule type="expression" dxfId="607" priority="489">
      <formula>$O$12&gt;=86</formula>
    </cfRule>
  </conditionalFormatting>
  <conditionalFormatting sqref="K11">
    <cfRule type="expression" dxfId="606" priority="491">
      <formula>$O$12&gt;=88</formula>
    </cfRule>
  </conditionalFormatting>
  <conditionalFormatting sqref="K12">
    <cfRule type="expression" dxfId="605" priority="493">
      <formula>$O$12&gt;=90</formula>
    </cfRule>
  </conditionalFormatting>
  <conditionalFormatting sqref="K13">
    <cfRule type="expression" dxfId="604" priority="495">
      <formula>$O$12&gt;=92</formula>
    </cfRule>
  </conditionalFormatting>
  <conditionalFormatting sqref="K14">
    <cfRule type="expression" dxfId="603" priority="497">
      <formula>$O$12&gt;=94</formula>
    </cfRule>
  </conditionalFormatting>
  <conditionalFormatting sqref="K15">
    <cfRule type="expression" dxfId="602" priority="499">
      <formula>$O$12&gt;=96</formula>
    </cfRule>
  </conditionalFormatting>
  <conditionalFormatting sqref="K16">
    <cfRule type="expression" dxfId="601" priority="501">
      <formula>$O$12&gt;=98</formula>
    </cfRule>
  </conditionalFormatting>
  <conditionalFormatting sqref="K17">
    <cfRule type="expression" dxfId="600" priority="503">
      <formula>$O$12&gt;=100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E0D88-7056-4480-B90D-51F521191A7A}">
  <dimension ref="B2:R27"/>
  <sheetViews>
    <sheetView workbookViewId="0">
      <selection activeCell="F22" sqref="F22"/>
    </sheetView>
  </sheetViews>
  <sheetFormatPr defaultRowHeight="15" x14ac:dyDescent="0.25"/>
  <cols>
    <col min="4" max="4" width="9.140625" customWidth="1"/>
    <col min="13" max="13" width="10.140625" customWidth="1"/>
    <col min="14" max="14" width="10.42578125" bestFit="1" customWidth="1"/>
    <col min="15" max="15" width="4.140625" bestFit="1" customWidth="1"/>
    <col min="16" max="16" width="3.42578125" bestFit="1" customWidth="1"/>
    <col min="17" max="17" width="4.140625" bestFit="1" customWidth="1"/>
    <col min="18" max="18" width="3.42578125" bestFit="1" customWidth="1"/>
  </cols>
  <sheetData>
    <row r="2" spans="2:18" x14ac:dyDescent="0.25">
      <c r="I2" s="9"/>
    </row>
    <row r="4" spans="2:18" ht="26.25" x14ac:dyDescent="0.4">
      <c r="E4" s="28" t="s">
        <v>0</v>
      </c>
      <c r="H4" s="9"/>
    </row>
    <row r="6" spans="2:18" ht="15.75" thickBot="1" x14ac:dyDescent="0.3"/>
    <row r="7" spans="2:18" ht="20.100000000000001" customHeight="1" thickBot="1" x14ac:dyDescent="0.4">
      <c r="B7" s="45" t="s">
        <v>6</v>
      </c>
      <c r="C7" s="46"/>
      <c r="D7" s="46"/>
      <c r="E7" s="46"/>
      <c r="F7" s="46"/>
      <c r="G7" s="46"/>
      <c r="H7" s="46"/>
      <c r="I7" s="46"/>
      <c r="J7" s="46"/>
      <c r="K7" s="47"/>
    </row>
    <row r="8" spans="2:18" ht="20.100000000000001" customHeight="1" x14ac:dyDescent="0.25">
      <c r="B8" s="17"/>
      <c r="C8" s="18"/>
      <c r="D8" s="17"/>
      <c r="E8" s="11"/>
      <c r="F8" s="18"/>
      <c r="G8" s="18"/>
      <c r="H8" s="17"/>
      <c r="I8" s="11"/>
      <c r="J8" s="18"/>
      <c r="K8" s="11"/>
    </row>
    <row r="9" spans="2:18" ht="20.100000000000001" customHeight="1" x14ac:dyDescent="0.25">
      <c r="B9" s="2"/>
      <c r="C9" s="19"/>
      <c r="D9" s="2"/>
      <c r="E9" s="3"/>
      <c r="F9" s="19"/>
      <c r="G9" s="19"/>
      <c r="H9" s="2"/>
      <c r="I9" s="3"/>
      <c r="J9" s="19"/>
      <c r="K9" s="3"/>
      <c r="M9" s="6"/>
      <c r="N9" s="6"/>
    </row>
    <row r="10" spans="2:18" ht="20.100000000000001" customHeight="1" x14ac:dyDescent="0.25">
      <c r="B10" s="2"/>
      <c r="C10" s="19"/>
      <c r="D10" s="2"/>
      <c r="E10" s="3"/>
      <c r="F10" s="19"/>
      <c r="G10" s="19"/>
      <c r="H10" s="2"/>
      <c r="I10" s="3"/>
      <c r="J10" s="19"/>
      <c r="K10" s="3"/>
      <c r="N10" s="6"/>
      <c r="Q10" s="6"/>
      <c r="R10" s="6"/>
    </row>
    <row r="11" spans="2:18" ht="20.100000000000001" customHeight="1" x14ac:dyDescent="0.25">
      <c r="B11" s="2"/>
      <c r="C11" s="19"/>
      <c r="D11" s="2"/>
      <c r="E11" s="3"/>
      <c r="F11" s="19"/>
      <c r="G11" s="19"/>
      <c r="H11" s="2"/>
      <c r="I11" s="3"/>
      <c r="J11" s="19"/>
      <c r="K11" s="3"/>
      <c r="M11" s="21"/>
      <c r="Q11" s="6"/>
      <c r="R11" s="6"/>
    </row>
    <row r="12" spans="2:18" ht="20.100000000000001" customHeight="1" x14ac:dyDescent="0.3">
      <c r="B12" s="2"/>
      <c r="C12" s="19"/>
      <c r="D12" s="2"/>
      <c r="E12" s="3"/>
      <c r="F12" s="19"/>
      <c r="G12" s="19"/>
      <c r="H12" s="2"/>
      <c r="I12" s="3"/>
      <c r="J12" s="19"/>
      <c r="K12" s="3"/>
      <c r="N12" s="27" t="s">
        <v>3</v>
      </c>
      <c r="O12" s="25">
        <f>Grunddata!F11</f>
        <v>0</v>
      </c>
      <c r="P12" s="26" t="s">
        <v>9</v>
      </c>
    </row>
    <row r="13" spans="2:18" ht="20.100000000000001" customHeight="1" x14ac:dyDescent="0.25">
      <c r="B13" s="2"/>
      <c r="C13" s="19"/>
      <c r="D13" s="2"/>
      <c r="E13" s="3"/>
      <c r="F13" s="19"/>
      <c r="G13" s="19"/>
      <c r="H13" s="2"/>
      <c r="I13" s="3"/>
      <c r="J13" s="19"/>
      <c r="K13" s="3"/>
    </row>
    <row r="14" spans="2:18" ht="20.100000000000001" customHeight="1" x14ac:dyDescent="0.25">
      <c r="B14" s="2"/>
      <c r="C14" s="19"/>
      <c r="D14" s="2"/>
      <c r="E14" s="3"/>
      <c r="F14" s="19"/>
      <c r="G14" s="19"/>
      <c r="H14" s="2"/>
      <c r="I14" s="3"/>
      <c r="J14" s="19"/>
      <c r="K14" s="3"/>
    </row>
    <row r="15" spans="2:18" ht="20.100000000000001" customHeight="1" x14ac:dyDescent="0.25">
      <c r="B15" s="2"/>
      <c r="C15" s="19"/>
      <c r="D15" s="2"/>
      <c r="E15" s="3"/>
      <c r="F15" s="19"/>
      <c r="G15" s="19"/>
      <c r="H15" s="2"/>
      <c r="I15" s="3"/>
      <c r="J15" s="19"/>
      <c r="K15" s="3"/>
    </row>
    <row r="16" spans="2:18" ht="20.100000000000001" customHeight="1" x14ac:dyDescent="0.25">
      <c r="B16" s="2"/>
      <c r="C16" s="19"/>
      <c r="D16" s="2"/>
      <c r="E16" s="3"/>
      <c r="F16" s="19"/>
      <c r="G16" s="19"/>
      <c r="H16" s="2"/>
      <c r="I16" s="3"/>
      <c r="J16" s="19"/>
      <c r="K16" s="3"/>
    </row>
    <row r="17" spans="2:11" ht="20.100000000000001" customHeight="1" thickBot="1" x14ac:dyDescent="0.3">
      <c r="B17" s="4"/>
      <c r="C17" s="20"/>
      <c r="D17" s="4"/>
      <c r="E17" s="5"/>
      <c r="F17" s="20"/>
      <c r="G17" s="20"/>
      <c r="H17" s="4"/>
      <c r="I17" s="5"/>
      <c r="J17" s="20"/>
      <c r="K17" s="5"/>
    </row>
    <row r="22" spans="2:11" x14ac:dyDescent="0.25">
      <c r="C22" s="6"/>
    </row>
    <row r="23" spans="2:11" x14ac:dyDescent="0.25">
      <c r="D23" s="6"/>
    </row>
    <row r="27" spans="2:11" x14ac:dyDescent="0.25">
      <c r="C27" s="8"/>
      <c r="D27" s="1"/>
      <c r="G27" s="10"/>
    </row>
  </sheetData>
  <mergeCells count="1">
    <mergeCell ref="B7:K7"/>
  </mergeCells>
  <conditionalFormatting sqref="B9">
    <cfRule type="expression" dxfId="599" priority="3">
      <formula>$O$12&gt;=3</formula>
    </cfRule>
  </conditionalFormatting>
  <conditionalFormatting sqref="B10">
    <cfRule type="expression" dxfId="598" priority="5">
      <formula>$O$12&gt;=5</formula>
    </cfRule>
  </conditionalFormatting>
  <conditionalFormatting sqref="B11">
    <cfRule type="expression" dxfId="597" priority="7">
      <formula>$O$12&gt;=7</formula>
    </cfRule>
  </conditionalFormatting>
  <conditionalFormatting sqref="B12">
    <cfRule type="expression" dxfId="596" priority="9">
      <formula>$O$12&gt;=9</formula>
    </cfRule>
  </conditionalFormatting>
  <conditionalFormatting sqref="B13">
    <cfRule type="expression" dxfId="595" priority="11">
      <formula>$O$12&gt;=11</formula>
    </cfRule>
  </conditionalFormatting>
  <conditionalFormatting sqref="B14">
    <cfRule type="expression" dxfId="594" priority="13">
      <formula>$O$12&gt;=13</formula>
    </cfRule>
  </conditionalFormatting>
  <conditionalFormatting sqref="B15">
    <cfRule type="expression" dxfId="593" priority="15">
      <formula>$O$12&gt;=15</formula>
    </cfRule>
  </conditionalFormatting>
  <conditionalFormatting sqref="B16">
    <cfRule type="expression" dxfId="592" priority="17">
      <formula>$O$12&gt;=17</formula>
    </cfRule>
  </conditionalFormatting>
  <conditionalFormatting sqref="B17">
    <cfRule type="expression" dxfId="591" priority="19">
      <formula>$O$12&gt;=19</formula>
    </cfRule>
  </conditionalFormatting>
  <conditionalFormatting sqref="B8:C8">
    <cfRule type="expression" dxfId="590" priority="1">
      <formula>$O$12&gt;=1</formula>
    </cfRule>
  </conditionalFormatting>
  <conditionalFormatting sqref="C8">
    <cfRule type="expression" dxfId="589" priority="2">
      <formula>$O$12&gt;=2</formula>
    </cfRule>
  </conditionalFormatting>
  <conditionalFormatting sqref="C9">
    <cfRule type="expression" dxfId="588" priority="4">
      <formula>$O$12&gt;=4</formula>
    </cfRule>
  </conditionalFormatting>
  <conditionalFormatting sqref="C10">
    <cfRule type="expression" dxfId="587" priority="6">
      <formula>$O$12&gt;=6</formula>
    </cfRule>
  </conditionalFormatting>
  <conditionalFormatting sqref="C11">
    <cfRule type="expression" dxfId="586" priority="8">
      <formula>$O$12&gt;=8</formula>
    </cfRule>
  </conditionalFormatting>
  <conditionalFormatting sqref="C12">
    <cfRule type="expression" dxfId="585" priority="10">
      <formula>$O$12&gt;=10</formula>
    </cfRule>
  </conditionalFormatting>
  <conditionalFormatting sqref="C13">
    <cfRule type="expression" dxfId="584" priority="12">
      <formula>$O$12&gt;=12</formula>
    </cfRule>
  </conditionalFormatting>
  <conditionalFormatting sqref="C14">
    <cfRule type="expression" dxfId="583" priority="14">
      <formula>$O$12&gt;=14</formula>
    </cfRule>
  </conditionalFormatting>
  <conditionalFormatting sqref="C15">
    <cfRule type="expression" dxfId="582" priority="16">
      <formula>$O$12&gt;=16</formula>
    </cfRule>
  </conditionalFormatting>
  <conditionalFormatting sqref="C16">
    <cfRule type="expression" dxfId="581" priority="18">
      <formula>$O$12&gt;=18</formula>
    </cfRule>
  </conditionalFormatting>
  <conditionalFormatting sqref="C17">
    <cfRule type="expression" dxfId="580" priority="20">
      <formula>$O$12&gt;=20</formula>
    </cfRule>
  </conditionalFormatting>
  <conditionalFormatting sqref="D8">
    <cfRule type="expression" dxfId="579" priority="21">
      <formula>$O$12&gt;=21</formula>
    </cfRule>
  </conditionalFormatting>
  <conditionalFormatting sqref="D9">
    <cfRule type="expression" dxfId="578" priority="23">
      <formula>$O$12&gt;=23</formula>
    </cfRule>
  </conditionalFormatting>
  <conditionalFormatting sqref="D10">
    <cfRule type="expression" dxfId="577" priority="25">
      <formula>$O$12&gt;=25</formula>
    </cfRule>
  </conditionalFormatting>
  <conditionalFormatting sqref="D11">
    <cfRule type="expression" dxfId="576" priority="27">
      <formula>$O$12&gt;=27</formula>
    </cfRule>
  </conditionalFormatting>
  <conditionalFormatting sqref="D12">
    <cfRule type="expression" dxfId="575" priority="29">
      <formula>$O$12&gt;=29</formula>
    </cfRule>
  </conditionalFormatting>
  <conditionalFormatting sqref="D13">
    <cfRule type="expression" dxfId="574" priority="31">
      <formula>$O$12&gt;=31</formula>
    </cfRule>
  </conditionalFormatting>
  <conditionalFormatting sqref="D14">
    <cfRule type="expression" dxfId="573" priority="33">
      <formula>$O$12&gt;=33</formula>
    </cfRule>
  </conditionalFormatting>
  <conditionalFormatting sqref="D15">
    <cfRule type="expression" dxfId="572" priority="35">
      <formula>$O$12&gt;=35</formula>
    </cfRule>
  </conditionalFormatting>
  <conditionalFormatting sqref="D16">
    <cfRule type="expression" dxfId="571" priority="37">
      <formula>$O$12&gt;=37</formula>
    </cfRule>
  </conditionalFormatting>
  <conditionalFormatting sqref="D17">
    <cfRule type="expression" dxfId="570" priority="39">
      <formula>$O$12&gt;=39</formula>
    </cfRule>
  </conditionalFormatting>
  <conditionalFormatting sqref="E8">
    <cfRule type="expression" dxfId="569" priority="22">
      <formula>$O$12&gt;=22</formula>
    </cfRule>
  </conditionalFormatting>
  <conditionalFormatting sqref="E9">
    <cfRule type="expression" dxfId="568" priority="24">
      <formula>$O$12&gt;=24</formula>
    </cfRule>
  </conditionalFormatting>
  <conditionalFormatting sqref="E10">
    <cfRule type="expression" dxfId="567" priority="26">
      <formula>$O$12&gt;=26</formula>
    </cfRule>
  </conditionalFormatting>
  <conditionalFormatting sqref="E11">
    <cfRule type="expression" dxfId="566" priority="28">
      <formula>$O$12&gt;=28</formula>
    </cfRule>
  </conditionalFormatting>
  <conditionalFormatting sqref="E12">
    <cfRule type="expression" dxfId="565" priority="30">
      <formula>$O$12&gt;=30</formula>
    </cfRule>
  </conditionalFormatting>
  <conditionalFormatting sqref="E13">
    <cfRule type="expression" dxfId="564" priority="32">
      <formula>$O$12&gt;=32</formula>
    </cfRule>
  </conditionalFormatting>
  <conditionalFormatting sqref="E14">
    <cfRule type="expression" dxfId="563" priority="34">
      <formula>$O$12&gt;=34</formula>
    </cfRule>
  </conditionalFormatting>
  <conditionalFormatting sqref="E15">
    <cfRule type="expression" dxfId="562" priority="36">
      <formula>$O$12&gt;=36</formula>
    </cfRule>
  </conditionalFormatting>
  <conditionalFormatting sqref="E16">
    <cfRule type="expression" dxfId="561" priority="38">
      <formula>$O$12&gt;=38</formula>
    </cfRule>
  </conditionalFormatting>
  <conditionalFormatting sqref="E17">
    <cfRule type="expression" dxfId="560" priority="40">
      <formula>$O$12&gt;=40</formula>
    </cfRule>
  </conditionalFormatting>
  <conditionalFormatting sqref="F8">
    <cfRule type="expression" dxfId="559" priority="41">
      <formula>$O$12&gt;=41</formula>
    </cfRule>
  </conditionalFormatting>
  <conditionalFormatting sqref="F9">
    <cfRule type="expression" dxfId="558" priority="43">
      <formula>$O$12&gt;=43</formula>
    </cfRule>
  </conditionalFormatting>
  <conditionalFormatting sqref="F10">
    <cfRule type="expression" dxfId="557" priority="45">
      <formula>$O$12&gt;=45</formula>
    </cfRule>
  </conditionalFormatting>
  <conditionalFormatting sqref="F11">
    <cfRule type="expression" dxfId="556" priority="47">
      <formula>$O$12&gt;=47</formula>
    </cfRule>
  </conditionalFormatting>
  <conditionalFormatting sqref="F12">
    <cfRule type="expression" dxfId="555" priority="49">
      <formula>$O$12&gt;=49</formula>
    </cfRule>
  </conditionalFormatting>
  <conditionalFormatting sqref="F13">
    <cfRule type="expression" dxfId="554" priority="51">
      <formula>$O$12&gt;=51</formula>
    </cfRule>
  </conditionalFormatting>
  <conditionalFormatting sqref="F14">
    <cfRule type="expression" dxfId="553" priority="53">
      <formula>$O$12&gt;=53</formula>
    </cfRule>
  </conditionalFormatting>
  <conditionalFormatting sqref="F15">
    <cfRule type="expression" dxfId="552" priority="55">
      <formula>$O$12&gt;=55</formula>
    </cfRule>
  </conditionalFormatting>
  <conditionalFormatting sqref="F16">
    <cfRule type="expression" dxfId="551" priority="57">
      <formula>$O$12&gt;=57</formula>
    </cfRule>
  </conditionalFormatting>
  <conditionalFormatting sqref="F17">
    <cfRule type="expression" dxfId="550" priority="59">
      <formula>$O$12&gt;=59</formula>
    </cfRule>
  </conditionalFormatting>
  <conditionalFormatting sqref="G8">
    <cfRule type="expression" dxfId="549" priority="42">
      <formula>$O$12&gt;=42</formula>
    </cfRule>
  </conditionalFormatting>
  <conditionalFormatting sqref="G9">
    <cfRule type="expression" dxfId="548" priority="44">
      <formula>$O$12&gt;=44</formula>
    </cfRule>
  </conditionalFormatting>
  <conditionalFormatting sqref="G10">
    <cfRule type="expression" dxfId="547" priority="46">
      <formula>$O$12&gt;=46</formula>
    </cfRule>
  </conditionalFormatting>
  <conditionalFormatting sqref="G11">
    <cfRule type="expression" dxfId="546" priority="48">
      <formula>$O$12&gt;=48</formula>
    </cfRule>
  </conditionalFormatting>
  <conditionalFormatting sqref="G12">
    <cfRule type="expression" dxfId="545" priority="50">
      <formula>$O$12&gt;=50</formula>
    </cfRule>
  </conditionalFormatting>
  <conditionalFormatting sqref="G13">
    <cfRule type="expression" dxfId="544" priority="52">
      <formula>$O$12&gt;=52</formula>
    </cfRule>
  </conditionalFormatting>
  <conditionalFormatting sqref="G14">
    <cfRule type="expression" dxfId="543" priority="54">
      <formula>$O$12&gt;=54</formula>
    </cfRule>
  </conditionalFormatting>
  <conditionalFormatting sqref="G15">
    <cfRule type="expression" dxfId="542" priority="56">
      <formula>$O$12&gt;=56</formula>
    </cfRule>
  </conditionalFormatting>
  <conditionalFormatting sqref="G16">
    <cfRule type="expression" dxfId="541" priority="58">
      <formula>$O$12&gt;=58</formula>
    </cfRule>
  </conditionalFormatting>
  <conditionalFormatting sqref="G17">
    <cfRule type="expression" dxfId="540" priority="60">
      <formula>$O$12&gt;=60</formula>
    </cfRule>
  </conditionalFormatting>
  <conditionalFormatting sqref="H8">
    <cfRule type="expression" dxfId="539" priority="61">
      <formula>$O$12&gt;=61</formula>
    </cfRule>
  </conditionalFormatting>
  <conditionalFormatting sqref="H9">
    <cfRule type="expression" dxfId="538" priority="63">
      <formula>$O$12&gt;=63</formula>
    </cfRule>
  </conditionalFormatting>
  <conditionalFormatting sqref="H10">
    <cfRule type="expression" dxfId="537" priority="65">
      <formula>$O$12&gt;=65</formula>
    </cfRule>
  </conditionalFormatting>
  <conditionalFormatting sqref="H11">
    <cfRule type="expression" dxfId="536" priority="67">
      <formula>$O$12&gt;=67</formula>
    </cfRule>
  </conditionalFormatting>
  <conditionalFormatting sqref="H12">
    <cfRule type="expression" dxfId="535" priority="69">
      <formula>$O$12&gt;=69</formula>
    </cfRule>
  </conditionalFormatting>
  <conditionalFormatting sqref="H13">
    <cfRule type="expression" dxfId="534" priority="71">
      <formula>$O$12&gt;=71</formula>
    </cfRule>
  </conditionalFormatting>
  <conditionalFormatting sqref="H14">
    <cfRule type="expression" dxfId="533" priority="73">
      <formula>$O$12&gt;=73</formula>
    </cfRule>
  </conditionalFormatting>
  <conditionalFormatting sqref="H15">
    <cfRule type="expression" dxfId="532" priority="75">
      <formula>$O$12&gt;=75</formula>
    </cfRule>
  </conditionalFormatting>
  <conditionalFormatting sqref="H16">
    <cfRule type="expression" dxfId="531" priority="77">
      <formula>$O$12&gt;=77</formula>
    </cfRule>
  </conditionalFormatting>
  <conditionalFormatting sqref="H17">
    <cfRule type="expression" dxfId="530" priority="79">
      <formula>$O$12&gt;=79</formula>
    </cfRule>
  </conditionalFormatting>
  <conditionalFormatting sqref="I8">
    <cfRule type="expression" dxfId="529" priority="62">
      <formula>$O$12&gt;=62</formula>
    </cfRule>
  </conditionalFormatting>
  <conditionalFormatting sqref="I9">
    <cfRule type="expression" dxfId="528" priority="64">
      <formula>$O$12&gt;=64</formula>
    </cfRule>
  </conditionalFormatting>
  <conditionalFormatting sqref="I10">
    <cfRule type="expression" dxfId="527" priority="66">
      <formula>$O$12&gt;=66</formula>
    </cfRule>
  </conditionalFormatting>
  <conditionalFormatting sqref="I11">
    <cfRule type="expression" dxfId="526" priority="68">
      <formula>$O$12&gt;=68</formula>
    </cfRule>
  </conditionalFormatting>
  <conditionalFormatting sqref="I12">
    <cfRule type="expression" dxfId="525" priority="70">
      <formula>$O$12&gt;=70</formula>
    </cfRule>
  </conditionalFormatting>
  <conditionalFormatting sqref="I13">
    <cfRule type="expression" dxfId="524" priority="72">
      <formula>$O$12&gt;=72</formula>
    </cfRule>
  </conditionalFormatting>
  <conditionalFormatting sqref="I14">
    <cfRule type="expression" dxfId="523" priority="74">
      <formula>$O$12&gt;=74</formula>
    </cfRule>
  </conditionalFormatting>
  <conditionalFormatting sqref="I15">
    <cfRule type="expression" dxfId="522" priority="76">
      <formula>$O$12&gt;=76</formula>
    </cfRule>
  </conditionalFormatting>
  <conditionalFormatting sqref="I16">
    <cfRule type="expression" dxfId="521" priority="78">
      <formula>$O$12&gt;=78</formula>
    </cfRule>
  </conditionalFormatting>
  <conditionalFormatting sqref="I17">
    <cfRule type="expression" dxfId="520" priority="80">
      <formula>$O$12&gt;=80</formula>
    </cfRule>
  </conditionalFormatting>
  <conditionalFormatting sqref="J8">
    <cfRule type="expression" dxfId="519" priority="81">
      <formula>$O$12&gt;=81</formula>
    </cfRule>
  </conditionalFormatting>
  <conditionalFormatting sqref="J9">
    <cfRule type="expression" dxfId="518" priority="83">
      <formula>$O$12&gt;=83</formula>
    </cfRule>
  </conditionalFormatting>
  <conditionalFormatting sqref="J10">
    <cfRule type="expression" dxfId="517" priority="85">
      <formula>$O$12&gt;=85</formula>
    </cfRule>
  </conditionalFormatting>
  <conditionalFormatting sqref="J11">
    <cfRule type="expression" dxfId="516" priority="87">
      <formula>$O$12&gt;=87</formula>
    </cfRule>
  </conditionalFormatting>
  <conditionalFormatting sqref="J12">
    <cfRule type="expression" dxfId="515" priority="89">
      <formula>$O$12&gt;=89</formula>
    </cfRule>
  </conditionalFormatting>
  <conditionalFormatting sqref="J13">
    <cfRule type="expression" dxfId="514" priority="91">
      <formula>$O$12&gt;=91</formula>
    </cfRule>
  </conditionalFormatting>
  <conditionalFormatting sqref="J14">
    <cfRule type="expression" dxfId="513" priority="93">
      <formula>$O$12&gt;=93</formula>
    </cfRule>
  </conditionalFormatting>
  <conditionalFormatting sqref="J15">
    <cfRule type="expression" dxfId="512" priority="95">
      <formula>$O$12&gt;=95</formula>
    </cfRule>
  </conditionalFormatting>
  <conditionalFormatting sqref="J16">
    <cfRule type="expression" dxfId="511" priority="97">
      <formula>$O$12&gt;=97</formula>
    </cfRule>
  </conditionalFormatting>
  <conditionalFormatting sqref="J17">
    <cfRule type="expression" dxfId="510" priority="99">
      <formula>$O$12&gt;=99</formula>
    </cfRule>
  </conditionalFormatting>
  <conditionalFormatting sqref="K8">
    <cfRule type="expression" dxfId="509" priority="82">
      <formula>$O$12&gt;=82</formula>
    </cfRule>
  </conditionalFormatting>
  <conditionalFormatting sqref="K9">
    <cfRule type="expression" dxfId="508" priority="84">
      <formula>$O$12&gt;=84</formula>
    </cfRule>
  </conditionalFormatting>
  <conditionalFormatting sqref="K10">
    <cfRule type="expression" dxfId="507" priority="86">
      <formula>$O$12&gt;=86</formula>
    </cfRule>
  </conditionalFormatting>
  <conditionalFormatting sqref="K11">
    <cfRule type="expression" dxfId="506" priority="88">
      <formula>$O$12&gt;=88</formula>
    </cfRule>
  </conditionalFormatting>
  <conditionalFormatting sqref="K12">
    <cfRule type="expression" dxfId="505" priority="90">
      <formula>$O$12&gt;=90</formula>
    </cfRule>
  </conditionalFormatting>
  <conditionalFormatting sqref="K13">
    <cfRule type="expression" dxfId="504" priority="92">
      <formula>$O$12&gt;=92</formula>
    </cfRule>
  </conditionalFormatting>
  <conditionalFormatting sqref="K14">
    <cfRule type="expression" dxfId="503" priority="94">
      <formula>$O$12&gt;=94</formula>
    </cfRule>
  </conditionalFormatting>
  <conditionalFormatting sqref="K15">
    <cfRule type="expression" dxfId="502" priority="96">
      <formula>$O$12&gt;=96</formula>
    </cfRule>
  </conditionalFormatting>
  <conditionalFormatting sqref="K16">
    <cfRule type="expression" dxfId="501" priority="98">
      <formula>$O$12&gt;=98</formula>
    </cfRule>
  </conditionalFormatting>
  <conditionalFormatting sqref="K17">
    <cfRule type="expression" dxfId="500" priority="100">
      <formula>$O$12&gt;=100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64BC0-5DF1-45CF-84DA-A7837FF81CCA}">
  <dimension ref="B2:R27"/>
  <sheetViews>
    <sheetView workbookViewId="0">
      <selection activeCell="O13" sqref="O13"/>
    </sheetView>
  </sheetViews>
  <sheetFormatPr defaultRowHeight="15" x14ac:dyDescent="0.25"/>
  <cols>
    <col min="4" max="4" width="9.140625" customWidth="1"/>
    <col min="13" max="13" width="10.140625" customWidth="1"/>
    <col min="14" max="14" width="10.42578125" bestFit="1" customWidth="1"/>
    <col min="15" max="15" width="4.140625" bestFit="1" customWidth="1"/>
    <col min="16" max="16" width="3.42578125" bestFit="1" customWidth="1"/>
    <col min="17" max="17" width="4.140625" bestFit="1" customWidth="1"/>
    <col min="18" max="18" width="3.42578125" bestFit="1" customWidth="1"/>
  </cols>
  <sheetData>
    <row r="2" spans="2:18" x14ac:dyDescent="0.25">
      <c r="I2" s="9"/>
    </row>
    <row r="4" spans="2:18" ht="26.25" x14ac:dyDescent="0.4">
      <c r="E4" s="28" t="s">
        <v>1</v>
      </c>
      <c r="H4" s="9"/>
    </row>
    <row r="6" spans="2:18" ht="15.75" thickBot="1" x14ac:dyDescent="0.3"/>
    <row r="7" spans="2:18" ht="20.100000000000001" customHeight="1" thickBot="1" x14ac:dyDescent="0.4">
      <c r="B7" s="45" t="s">
        <v>6</v>
      </c>
      <c r="C7" s="46"/>
      <c r="D7" s="46"/>
      <c r="E7" s="46"/>
      <c r="F7" s="46"/>
      <c r="G7" s="46"/>
      <c r="H7" s="46"/>
      <c r="I7" s="46"/>
      <c r="J7" s="46"/>
      <c r="K7" s="47"/>
    </row>
    <row r="8" spans="2:18" ht="20.100000000000001" customHeight="1" x14ac:dyDescent="0.25">
      <c r="B8" s="17"/>
      <c r="C8" s="18"/>
      <c r="D8" s="17"/>
      <c r="E8" s="11"/>
      <c r="F8" s="18"/>
      <c r="G8" s="18"/>
      <c r="H8" s="17"/>
      <c r="I8" s="11"/>
      <c r="J8" s="18"/>
      <c r="K8" s="11"/>
    </row>
    <row r="9" spans="2:18" ht="20.100000000000001" customHeight="1" x14ac:dyDescent="0.25">
      <c r="B9" s="2"/>
      <c r="C9" s="19"/>
      <c r="D9" s="2"/>
      <c r="E9" s="3"/>
      <c r="F9" s="19"/>
      <c r="G9" s="19"/>
      <c r="H9" s="2"/>
      <c r="I9" s="3"/>
      <c r="J9" s="19"/>
      <c r="K9" s="3"/>
      <c r="M9" s="6"/>
      <c r="N9" s="6"/>
    </row>
    <row r="10" spans="2:18" ht="20.100000000000001" customHeight="1" x14ac:dyDescent="0.25">
      <c r="B10" s="2"/>
      <c r="C10" s="19"/>
      <c r="D10" s="2"/>
      <c r="E10" s="3"/>
      <c r="F10" s="19"/>
      <c r="G10" s="19"/>
      <c r="H10" s="2"/>
      <c r="I10" s="3"/>
      <c r="J10" s="19"/>
      <c r="K10" s="3"/>
      <c r="N10" s="6"/>
      <c r="Q10" s="6"/>
      <c r="R10" s="6"/>
    </row>
    <row r="11" spans="2:18" ht="20.100000000000001" customHeight="1" x14ac:dyDescent="0.25">
      <c r="B11" s="2"/>
      <c r="C11" s="19"/>
      <c r="D11" s="2"/>
      <c r="E11" s="3"/>
      <c r="F11" s="19"/>
      <c r="G11" s="19"/>
      <c r="H11" s="2"/>
      <c r="I11" s="3"/>
      <c r="J11" s="19"/>
      <c r="K11" s="3"/>
      <c r="M11" s="21"/>
      <c r="Q11" s="6"/>
      <c r="R11" s="6"/>
    </row>
    <row r="12" spans="2:18" ht="20.100000000000001" customHeight="1" x14ac:dyDescent="0.3">
      <c r="B12" s="2"/>
      <c r="C12" s="19"/>
      <c r="D12" s="2"/>
      <c r="E12" s="3"/>
      <c r="F12" s="19"/>
      <c r="G12" s="19"/>
      <c r="H12" s="2"/>
      <c r="I12" s="3"/>
      <c r="J12" s="19"/>
      <c r="K12" s="3"/>
      <c r="N12" s="27" t="s">
        <v>3</v>
      </c>
      <c r="O12" s="25">
        <f>Grunddata!F12</f>
        <v>0</v>
      </c>
      <c r="P12" s="26" t="s">
        <v>9</v>
      </c>
    </row>
    <row r="13" spans="2:18" ht="20.100000000000001" customHeight="1" x14ac:dyDescent="0.25">
      <c r="B13" s="2"/>
      <c r="C13" s="19"/>
      <c r="D13" s="2"/>
      <c r="E13" s="3"/>
      <c r="F13" s="19"/>
      <c r="G13" s="19"/>
      <c r="H13" s="2"/>
      <c r="I13" s="3"/>
      <c r="J13" s="19"/>
      <c r="K13" s="3"/>
    </row>
    <row r="14" spans="2:18" ht="20.100000000000001" customHeight="1" x14ac:dyDescent="0.25">
      <c r="B14" s="2"/>
      <c r="C14" s="19"/>
      <c r="D14" s="2"/>
      <c r="E14" s="3"/>
      <c r="F14" s="19"/>
      <c r="G14" s="19"/>
      <c r="H14" s="2"/>
      <c r="I14" s="3"/>
      <c r="J14" s="19"/>
      <c r="K14" s="3"/>
    </row>
    <row r="15" spans="2:18" ht="20.100000000000001" customHeight="1" x14ac:dyDescent="0.25">
      <c r="B15" s="2"/>
      <c r="C15" s="19"/>
      <c r="D15" s="2"/>
      <c r="E15" s="3"/>
      <c r="F15" s="19"/>
      <c r="G15" s="19"/>
      <c r="H15" s="2"/>
      <c r="I15" s="3"/>
      <c r="J15" s="19"/>
      <c r="K15" s="3"/>
    </row>
    <row r="16" spans="2:18" ht="20.100000000000001" customHeight="1" x14ac:dyDescent="0.25">
      <c r="B16" s="2"/>
      <c r="C16" s="19"/>
      <c r="D16" s="2"/>
      <c r="E16" s="3"/>
      <c r="F16" s="19"/>
      <c r="G16" s="19"/>
      <c r="H16" s="2"/>
      <c r="I16" s="3"/>
      <c r="J16" s="19"/>
      <c r="K16" s="3"/>
    </row>
    <row r="17" spans="2:11" ht="20.100000000000001" customHeight="1" thickBot="1" x14ac:dyDescent="0.3">
      <c r="B17" s="4"/>
      <c r="C17" s="20"/>
      <c r="D17" s="4"/>
      <c r="E17" s="5"/>
      <c r="F17" s="20"/>
      <c r="G17" s="20"/>
      <c r="H17" s="4"/>
      <c r="I17" s="5"/>
      <c r="J17" s="20"/>
      <c r="K17" s="5"/>
    </row>
    <row r="22" spans="2:11" x14ac:dyDescent="0.25">
      <c r="C22" s="6"/>
    </row>
    <row r="23" spans="2:11" x14ac:dyDescent="0.25">
      <c r="D23" s="6"/>
    </row>
    <row r="27" spans="2:11" x14ac:dyDescent="0.25">
      <c r="C27" s="8"/>
      <c r="D27" s="1"/>
      <c r="G27" s="10"/>
    </row>
  </sheetData>
  <mergeCells count="1">
    <mergeCell ref="B7:K7"/>
  </mergeCells>
  <conditionalFormatting sqref="B9">
    <cfRule type="expression" dxfId="499" priority="3">
      <formula>$O$12&gt;=3</formula>
    </cfRule>
  </conditionalFormatting>
  <conditionalFormatting sqref="B10">
    <cfRule type="expression" dxfId="498" priority="5">
      <formula>$O$12&gt;=5</formula>
    </cfRule>
  </conditionalFormatting>
  <conditionalFormatting sqref="B11">
    <cfRule type="expression" dxfId="497" priority="7">
      <formula>$O$12&gt;=7</formula>
    </cfRule>
  </conditionalFormatting>
  <conditionalFormatting sqref="B12">
    <cfRule type="expression" dxfId="496" priority="9">
      <formula>$O$12&gt;=9</formula>
    </cfRule>
  </conditionalFormatting>
  <conditionalFormatting sqref="B13">
    <cfRule type="expression" dxfId="495" priority="11">
      <formula>$O$12&gt;=11</formula>
    </cfRule>
  </conditionalFormatting>
  <conditionalFormatting sqref="B14">
    <cfRule type="expression" dxfId="494" priority="13">
      <formula>$O$12&gt;=13</formula>
    </cfRule>
  </conditionalFormatting>
  <conditionalFormatting sqref="B15">
    <cfRule type="expression" dxfId="493" priority="15">
      <formula>$O$12&gt;=15</formula>
    </cfRule>
  </conditionalFormatting>
  <conditionalFormatting sqref="B16">
    <cfRule type="expression" dxfId="492" priority="17">
      <formula>$O$12&gt;=17</formula>
    </cfRule>
  </conditionalFormatting>
  <conditionalFormatting sqref="B17">
    <cfRule type="expression" dxfId="491" priority="19">
      <formula>$O$12&gt;=19</formula>
    </cfRule>
  </conditionalFormatting>
  <conditionalFormatting sqref="B8:C8">
    <cfRule type="expression" dxfId="490" priority="1">
      <formula>$O$12&gt;=1</formula>
    </cfRule>
  </conditionalFormatting>
  <conditionalFormatting sqref="C8">
    <cfRule type="expression" dxfId="489" priority="2">
      <formula>$O$12&gt;=2</formula>
    </cfRule>
  </conditionalFormatting>
  <conditionalFormatting sqref="C9">
    <cfRule type="expression" dxfId="488" priority="4">
      <formula>$O$12&gt;=4</formula>
    </cfRule>
  </conditionalFormatting>
  <conditionalFormatting sqref="C10">
    <cfRule type="expression" dxfId="487" priority="6">
      <formula>$O$12&gt;=6</formula>
    </cfRule>
  </conditionalFormatting>
  <conditionalFormatting sqref="C11">
    <cfRule type="expression" dxfId="486" priority="8">
      <formula>$O$12&gt;=8</formula>
    </cfRule>
  </conditionalFormatting>
  <conditionalFormatting sqref="C12">
    <cfRule type="expression" dxfId="485" priority="10">
      <formula>$O$12&gt;=10</formula>
    </cfRule>
  </conditionalFormatting>
  <conditionalFormatting sqref="C13">
    <cfRule type="expression" dxfId="484" priority="12">
      <formula>$O$12&gt;=12</formula>
    </cfRule>
  </conditionalFormatting>
  <conditionalFormatting sqref="C14">
    <cfRule type="expression" dxfId="483" priority="14">
      <formula>$O$12&gt;=14</formula>
    </cfRule>
  </conditionalFormatting>
  <conditionalFormatting sqref="C15">
    <cfRule type="expression" dxfId="482" priority="16">
      <formula>$O$12&gt;=16</formula>
    </cfRule>
  </conditionalFormatting>
  <conditionalFormatting sqref="C16">
    <cfRule type="expression" dxfId="481" priority="18">
      <formula>$O$12&gt;=18</formula>
    </cfRule>
  </conditionalFormatting>
  <conditionalFormatting sqref="C17">
    <cfRule type="expression" dxfId="480" priority="20">
      <formula>$O$12&gt;=20</formula>
    </cfRule>
  </conditionalFormatting>
  <conditionalFormatting sqref="D8">
    <cfRule type="expression" dxfId="479" priority="21">
      <formula>$O$12&gt;=21</formula>
    </cfRule>
  </conditionalFormatting>
  <conditionalFormatting sqref="D9">
    <cfRule type="expression" dxfId="478" priority="23">
      <formula>$O$12&gt;=23</formula>
    </cfRule>
  </conditionalFormatting>
  <conditionalFormatting sqref="D10">
    <cfRule type="expression" dxfId="477" priority="25">
      <formula>$O$12&gt;=25</formula>
    </cfRule>
  </conditionalFormatting>
  <conditionalFormatting sqref="D11">
    <cfRule type="expression" dxfId="476" priority="27">
      <formula>$O$12&gt;=27</formula>
    </cfRule>
  </conditionalFormatting>
  <conditionalFormatting sqref="D12">
    <cfRule type="expression" dxfId="475" priority="29">
      <formula>$O$12&gt;=29</formula>
    </cfRule>
  </conditionalFormatting>
  <conditionalFormatting sqref="D13">
    <cfRule type="expression" dxfId="474" priority="31">
      <formula>$O$12&gt;=31</formula>
    </cfRule>
  </conditionalFormatting>
  <conditionalFormatting sqref="D14">
    <cfRule type="expression" dxfId="473" priority="33">
      <formula>$O$12&gt;=33</formula>
    </cfRule>
  </conditionalFormatting>
  <conditionalFormatting sqref="D15">
    <cfRule type="expression" dxfId="472" priority="35">
      <formula>$O$12&gt;=35</formula>
    </cfRule>
  </conditionalFormatting>
  <conditionalFormatting sqref="D16">
    <cfRule type="expression" dxfId="471" priority="37">
      <formula>$O$12&gt;=37</formula>
    </cfRule>
  </conditionalFormatting>
  <conditionalFormatting sqref="D17">
    <cfRule type="expression" dxfId="470" priority="39">
      <formula>$O$12&gt;=39</formula>
    </cfRule>
  </conditionalFormatting>
  <conditionalFormatting sqref="E8">
    <cfRule type="expression" dxfId="469" priority="22">
      <formula>$O$12&gt;=22</formula>
    </cfRule>
  </conditionalFormatting>
  <conditionalFormatting sqref="E9">
    <cfRule type="expression" dxfId="468" priority="24">
      <formula>$O$12&gt;=24</formula>
    </cfRule>
  </conditionalFormatting>
  <conditionalFormatting sqref="E10">
    <cfRule type="expression" dxfId="467" priority="26">
      <formula>$O$12&gt;=26</formula>
    </cfRule>
  </conditionalFormatting>
  <conditionalFormatting sqref="E11">
    <cfRule type="expression" dxfId="466" priority="28">
      <formula>$O$12&gt;=28</formula>
    </cfRule>
  </conditionalFormatting>
  <conditionalFormatting sqref="E12">
    <cfRule type="expression" dxfId="465" priority="30">
      <formula>$O$12&gt;=30</formula>
    </cfRule>
  </conditionalFormatting>
  <conditionalFormatting sqref="E13">
    <cfRule type="expression" dxfId="464" priority="32">
      <formula>$O$12&gt;=32</formula>
    </cfRule>
  </conditionalFormatting>
  <conditionalFormatting sqref="E14">
    <cfRule type="expression" dxfId="463" priority="34">
      <formula>$O$12&gt;=34</formula>
    </cfRule>
  </conditionalFormatting>
  <conditionalFormatting sqref="E15">
    <cfRule type="expression" dxfId="462" priority="36">
      <formula>$O$12&gt;=36</formula>
    </cfRule>
  </conditionalFormatting>
  <conditionalFormatting sqref="E16">
    <cfRule type="expression" dxfId="461" priority="38">
      <formula>$O$12&gt;=38</formula>
    </cfRule>
  </conditionalFormatting>
  <conditionalFormatting sqref="E17">
    <cfRule type="expression" dxfId="460" priority="40">
      <formula>$O$12&gt;=40</formula>
    </cfRule>
  </conditionalFormatting>
  <conditionalFormatting sqref="F8">
    <cfRule type="expression" dxfId="459" priority="41">
      <formula>$O$12&gt;=41</formula>
    </cfRule>
  </conditionalFormatting>
  <conditionalFormatting sqref="F9">
    <cfRule type="expression" dxfId="458" priority="43">
      <formula>$O$12&gt;=43</formula>
    </cfRule>
  </conditionalFormatting>
  <conditionalFormatting sqref="F10">
    <cfRule type="expression" dxfId="457" priority="45">
      <formula>$O$12&gt;=45</formula>
    </cfRule>
  </conditionalFormatting>
  <conditionalFormatting sqref="F11">
    <cfRule type="expression" dxfId="456" priority="47">
      <formula>$O$12&gt;=47</formula>
    </cfRule>
  </conditionalFormatting>
  <conditionalFormatting sqref="F12">
    <cfRule type="expression" dxfId="455" priority="49">
      <formula>$O$12&gt;=49</formula>
    </cfRule>
  </conditionalFormatting>
  <conditionalFormatting sqref="F13">
    <cfRule type="expression" dxfId="454" priority="51">
      <formula>$O$12&gt;=51</formula>
    </cfRule>
  </conditionalFormatting>
  <conditionalFormatting sqref="F14">
    <cfRule type="expression" dxfId="453" priority="53">
      <formula>$O$12&gt;=53</formula>
    </cfRule>
  </conditionalFormatting>
  <conditionalFormatting sqref="F15">
    <cfRule type="expression" dxfId="452" priority="55">
      <formula>$O$12&gt;=55</formula>
    </cfRule>
  </conditionalFormatting>
  <conditionalFormatting sqref="F16">
    <cfRule type="expression" dxfId="451" priority="57">
      <formula>$O$12&gt;=57</formula>
    </cfRule>
  </conditionalFormatting>
  <conditionalFormatting sqref="F17">
    <cfRule type="expression" dxfId="450" priority="59">
      <formula>$O$12&gt;=59</formula>
    </cfRule>
  </conditionalFormatting>
  <conditionalFormatting sqref="G8">
    <cfRule type="expression" dxfId="449" priority="42">
      <formula>$O$12&gt;=42</formula>
    </cfRule>
  </conditionalFormatting>
  <conditionalFormatting sqref="G9">
    <cfRule type="expression" dxfId="448" priority="44">
      <formula>$O$12&gt;=44</formula>
    </cfRule>
  </conditionalFormatting>
  <conditionalFormatting sqref="G10">
    <cfRule type="expression" dxfId="447" priority="46">
      <formula>$O$12&gt;=46</formula>
    </cfRule>
  </conditionalFormatting>
  <conditionalFormatting sqref="G11">
    <cfRule type="expression" dxfId="446" priority="48">
      <formula>$O$12&gt;=48</formula>
    </cfRule>
  </conditionalFormatting>
  <conditionalFormatting sqref="G12">
    <cfRule type="expression" dxfId="445" priority="50">
      <formula>$O$12&gt;=50</formula>
    </cfRule>
  </conditionalFormatting>
  <conditionalFormatting sqref="G13">
    <cfRule type="expression" dxfId="444" priority="52">
      <formula>$O$12&gt;=52</formula>
    </cfRule>
  </conditionalFormatting>
  <conditionalFormatting sqref="G14">
    <cfRule type="expression" dxfId="443" priority="54">
      <formula>$O$12&gt;=54</formula>
    </cfRule>
  </conditionalFormatting>
  <conditionalFormatting sqref="G15">
    <cfRule type="expression" dxfId="442" priority="56">
      <formula>$O$12&gt;=56</formula>
    </cfRule>
  </conditionalFormatting>
  <conditionalFormatting sqref="G16">
    <cfRule type="expression" dxfId="441" priority="58">
      <formula>$O$12&gt;=58</formula>
    </cfRule>
  </conditionalFormatting>
  <conditionalFormatting sqref="G17">
    <cfRule type="expression" dxfId="440" priority="60">
      <formula>$O$12&gt;=60</formula>
    </cfRule>
  </conditionalFormatting>
  <conditionalFormatting sqref="H8">
    <cfRule type="expression" dxfId="439" priority="61">
      <formula>$O$12&gt;=61</formula>
    </cfRule>
  </conditionalFormatting>
  <conditionalFormatting sqref="H9">
    <cfRule type="expression" dxfId="438" priority="63">
      <formula>$O$12&gt;=63</formula>
    </cfRule>
  </conditionalFormatting>
  <conditionalFormatting sqref="H10">
    <cfRule type="expression" dxfId="437" priority="65">
      <formula>$O$12&gt;=65</formula>
    </cfRule>
  </conditionalFormatting>
  <conditionalFormatting sqref="H11">
    <cfRule type="expression" dxfId="436" priority="67">
      <formula>$O$12&gt;=67</formula>
    </cfRule>
  </conditionalFormatting>
  <conditionalFormatting sqref="H12">
    <cfRule type="expression" dxfId="435" priority="69">
      <formula>$O$12&gt;=69</formula>
    </cfRule>
  </conditionalFormatting>
  <conditionalFormatting sqref="H13">
    <cfRule type="expression" dxfId="434" priority="71">
      <formula>$O$12&gt;=71</formula>
    </cfRule>
  </conditionalFormatting>
  <conditionalFormatting sqref="H14">
    <cfRule type="expression" dxfId="433" priority="73">
      <formula>$O$12&gt;=73</formula>
    </cfRule>
  </conditionalFormatting>
  <conditionalFormatting sqref="H15">
    <cfRule type="expression" dxfId="432" priority="75">
      <formula>$O$12&gt;=75</formula>
    </cfRule>
  </conditionalFormatting>
  <conditionalFormatting sqref="H16">
    <cfRule type="expression" dxfId="431" priority="77">
      <formula>$O$12&gt;=77</formula>
    </cfRule>
  </conditionalFormatting>
  <conditionalFormatting sqref="H17">
    <cfRule type="expression" dxfId="430" priority="79">
      <formula>$O$12&gt;=79</formula>
    </cfRule>
  </conditionalFormatting>
  <conditionalFormatting sqref="I8">
    <cfRule type="expression" dxfId="429" priority="62">
      <formula>$O$12&gt;=62</formula>
    </cfRule>
  </conditionalFormatting>
  <conditionalFormatting sqref="I9">
    <cfRule type="expression" dxfId="428" priority="64">
      <formula>$O$12&gt;=64</formula>
    </cfRule>
  </conditionalFormatting>
  <conditionalFormatting sqref="I10">
    <cfRule type="expression" dxfId="427" priority="66">
      <formula>$O$12&gt;=66</formula>
    </cfRule>
  </conditionalFormatting>
  <conditionalFormatting sqref="I11">
    <cfRule type="expression" dxfId="426" priority="68">
      <formula>$O$12&gt;=68</formula>
    </cfRule>
  </conditionalFormatting>
  <conditionalFormatting sqref="I12">
    <cfRule type="expression" dxfId="425" priority="70">
      <formula>$O$12&gt;=70</formula>
    </cfRule>
  </conditionalFormatting>
  <conditionalFormatting sqref="I13">
    <cfRule type="expression" dxfId="424" priority="72">
      <formula>$O$12&gt;=72</formula>
    </cfRule>
  </conditionalFormatting>
  <conditionalFormatting sqref="I14">
    <cfRule type="expression" dxfId="423" priority="74">
      <formula>$O$12&gt;=74</formula>
    </cfRule>
  </conditionalFormatting>
  <conditionalFormatting sqref="I15">
    <cfRule type="expression" dxfId="422" priority="76">
      <formula>$O$12&gt;=76</formula>
    </cfRule>
  </conditionalFormatting>
  <conditionalFormatting sqref="I16">
    <cfRule type="expression" dxfId="421" priority="78">
      <formula>$O$12&gt;=78</formula>
    </cfRule>
  </conditionalFormatting>
  <conditionalFormatting sqref="I17">
    <cfRule type="expression" dxfId="420" priority="80">
      <formula>$O$12&gt;=80</formula>
    </cfRule>
  </conditionalFormatting>
  <conditionalFormatting sqref="J8">
    <cfRule type="expression" dxfId="419" priority="81">
      <formula>$O$12&gt;=81</formula>
    </cfRule>
  </conditionalFormatting>
  <conditionalFormatting sqref="J9">
    <cfRule type="expression" dxfId="418" priority="83">
      <formula>$O$12&gt;=83</formula>
    </cfRule>
  </conditionalFormatting>
  <conditionalFormatting sqref="J10">
    <cfRule type="expression" dxfId="417" priority="85">
      <formula>$O$12&gt;=85</formula>
    </cfRule>
  </conditionalFormatting>
  <conditionalFormatting sqref="J11">
    <cfRule type="expression" dxfId="416" priority="87">
      <formula>$O$12&gt;=87</formula>
    </cfRule>
  </conditionalFormatting>
  <conditionalFormatting sqref="J12">
    <cfRule type="expression" dxfId="415" priority="89">
      <formula>$O$12&gt;=89</formula>
    </cfRule>
  </conditionalFormatting>
  <conditionalFormatting sqref="J13">
    <cfRule type="expression" dxfId="414" priority="91">
      <formula>$O$12&gt;=91</formula>
    </cfRule>
  </conditionalFormatting>
  <conditionalFormatting sqref="J14">
    <cfRule type="expression" dxfId="413" priority="93">
      <formula>$O$12&gt;=93</formula>
    </cfRule>
  </conditionalFormatting>
  <conditionalFormatting sqref="J15">
    <cfRule type="expression" dxfId="412" priority="95">
      <formula>$O$12&gt;=95</formula>
    </cfRule>
  </conditionalFormatting>
  <conditionalFormatting sqref="J16">
    <cfRule type="expression" dxfId="411" priority="97">
      <formula>$O$12&gt;=97</formula>
    </cfRule>
  </conditionalFormatting>
  <conditionalFormatting sqref="J17">
    <cfRule type="expression" dxfId="410" priority="99">
      <formula>$O$12&gt;=99</formula>
    </cfRule>
  </conditionalFormatting>
  <conditionalFormatting sqref="K8">
    <cfRule type="expression" dxfId="409" priority="82">
      <formula>$O$12&gt;=82</formula>
    </cfRule>
  </conditionalFormatting>
  <conditionalFormatting sqref="K9">
    <cfRule type="expression" dxfId="408" priority="84">
      <formula>$O$12&gt;=84</formula>
    </cfRule>
  </conditionalFormatting>
  <conditionalFormatting sqref="K10">
    <cfRule type="expression" dxfId="407" priority="86">
      <formula>$O$12&gt;=86</formula>
    </cfRule>
  </conditionalFormatting>
  <conditionalFormatting sqref="K11">
    <cfRule type="expression" dxfId="406" priority="88">
      <formula>$O$12&gt;=88</formula>
    </cfRule>
  </conditionalFormatting>
  <conditionalFormatting sqref="K12">
    <cfRule type="expression" dxfId="405" priority="90">
      <formula>$O$12&gt;=90</formula>
    </cfRule>
  </conditionalFormatting>
  <conditionalFormatting sqref="K13">
    <cfRule type="expression" dxfId="404" priority="92">
      <formula>$O$12&gt;=92</formula>
    </cfRule>
  </conditionalFormatting>
  <conditionalFormatting sqref="K14">
    <cfRule type="expression" dxfId="403" priority="94">
      <formula>$O$12&gt;=94</formula>
    </cfRule>
  </conditionalFormatting>
  <conditionalFormatting sqref="K15">
    <cfRule type="expression" dxfId="402" priority="96">
      <formula>$O$12&gt;=96</formula>
    </cfRule>
  </conditionalFormatting>
  <conditionalFormatting sqref="K16">
    <cfRule type="expression" dxfId="401" priority="98">
      <formula>$O$12&gt;=98</formula>
    </cfRule>
  </conditionalFormatting>
  <conditionalFormatting sqref="K17">
    <cfRule type="expression" dxfId="400" priority="100">
      <formula>$O$12&gt;=100</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DAC27-2F8F-4F0E-9535-8967931BA986}">
  <dimension ref="B2:R27"/>
  <sheetViews>
    <sheetView workbookViewId="0">
      <selection activeCell="O13" sqref="O13"/>
    </sheetView>
  </sheetViews>
  <sheetFormatPr defaultRowHeight="15" x14ac:dyDescent="0.25"/>
  <cols>
    <col min="4" max="4" width="9.140625" customWidth="1"/>
    <col min="13" max="13" width="10.140625" customWidth="1"/>
    <col min="14" max="14" width="10.42578125" bestFit="1" customWidth="1"/>
    <col min="15" max="15" width="4.140625" bestFit="1" customWidth="1"/>
    <col min="16" max="16" width="3.42578125" bestFit="1" customWidth="1"/>
    <col min="17" max="17" width="4.140625" bestFit="1" customWidth="1"/>
    <col min="18" max="18" width="3.42578125" bestFit="1" customWidth="1"/>
  </cols>
  <sheetData>
    <row r="2" spans="2:18" x14ac:dyDescent="0.25">
      <c r="I2" s="9"/>
    </row>
    <row r="4" spans="2:18" ht="26.25" x14ac:dyDescent="0.4">
      <c r="E4" s="28" t="s">
        <v>2</v>
      </c>
      <c r="H4" s="9"/>
    </row>
    <row r="6" spans="2:18" ht="15.75" thickBot="1" x14ac:dyDescent="0.3"/>
    <row r="7" spans="2:18" ht="20.100000000000001" customHeight="1" thickBot="1" x14ac:dyDescent="0.4">
      <c r="B7" s="45" t="s">
        <v>6</v>
      </c>
      <c r="C7" s="46"/>
      <c r="D7" s="46"/>
      <c r="E7" s="46"/>
      <c r="F7" s="46"/>
      <c r="G7" s="46"/>
      <c r="H7" s="46"/>
      <c r="I7" s="46"/>
      <c r="J7" s="46"/>
      <c r="K7" s="47"/>
    </row>
    <row r="8" spans="2:18" ht="20.100000000000001" customHeight="1" x14ac:dyDescent="0.25">
      <c r="B8" s="17"/>
      <c r="C8" s="18"/>
      <c r="D8" s="17"/>
      <c r="E8" s="11"/>
      <c r="F8" s="18"/>
      <c r="G8" s="18"/>
      <c r="H8" s="17"/>
      <c r="I8" s="11"/>
      <c r="J8" s="18"/>
      <c r="K8" s="11"/>
    </row>
    <row r="9" spans="2:18" ht="20.100000000000001" customHeight="1" x14ac:dyDescent="0.25">
      <c r="B9" s="2"/>
      <c r="C9" s="19"/>
      <c r="D9" s="2"/>
      <c r="E9" s="3"/>
      <c r="F9" s="19"/>
      <c r="G9" s="19"/>
      <c r="H9" s="2"/>
      <c r="I9" s="3"/>
      <c r="J9" s="19"/>
      <c r="K9" s="3"/>
      <c r="M9" s="6"/>
      <c r="N9" s="6"/>
    </row>
    <row r="10" spans="2:18" ht="20.100000000000001" customHeight="1" x14ac:dyDescent="0.25">
      <c r="B10" s="2"/>
      <c r="C10" s="19"/>
      <c r="D10" s="2"/>
      <c r="E10" s="3"/>
      <c r="F10" s="19"/>
      <c r="G10" s="19"/>
      <c r="H10" s="2"/>
      <c r="I10" s="3"/>
      <c r="J10" s="19"/>
      <c r="K10" s="3"/>
      <c r="N10" s="6"/>
      <c r="Q10" s="6"/>
      <c r="R10" s="6"/>
    </row>
    <row r="11" spans="2:18" ht="20.100000000000001" customHeight="1" x14ac:dyDescent="0.25">
      <c r="B11" s="2"/>
      <c r="C11" s="19"/>
      <c r="D11" s="2"/>
      <c r="E11" s="3"/>
      <c r="F11" s="19"/>
      <c r="G11" s="19"/>
      <c r="H11" s="2"/>
      <c r="I11" s="3"/>
      <c r="J11" s="19"/>
      <c r="K11" s="3"/>
      <c r="M11" s="21"/>
      <c r="Q11" s="6"/>
      <c r="R11" s="6"/>
    </row>
    <row r="12" spans="2:18" ht="20.100000000000001" customHeight="1" x14ac:dyDescent="0.3">
      <c r="B12" s="2"/>
      <c r="C12" s="19"/>
      <c r="D12" s="2"/>
      <c r="E12" s="3"/>
      <c r="F12" s="19"/>
      <c r="G12" s="19"/>
      <c r="H12" s="2"/>
      <c r="I12" s="3"/>
      <c r="J12" s="19"/>
      <c r="K12" s="3"/>
      <c r="N12" s="27" t="s">
        <v>3</v>
      </c>
      <c r="O12" s="25">
        <f>Grunddata!F13</f>
        <v>0</v>
      </c>
      <c r="P12" s="26" t="s">
        <v>9</v>
      </c>
    </row>
    <row r="13" spans="2:18" ht="20.100000000000001" customHeight="1" x14ac:dyDescent="0.25">
      <c r="B13" s="2"/>
      <c r="C13" s="19"/>
      <c r="D13" s="2"/>
      <c r="E13" s="3"/>
      <c r="F13" s="19"/>
      <c r="G13" s="19"/>
      <c r="H13" s="2"/>
      <c r="I13" s="3"/>
      <c r="J13" s="19"/>
      <c r="K13" s="3"/>
    </row>
    <row r="14" spans="2:18" ht="20.100000000000001" customHeight="1" x14ac:dyDescent="0.25">
      <c r="B14" s="2"/>
      <c r="C14" s="19"/>
      <c r="D14" s="2"/>
      <c r="E14" s="3"/>
      <c r="F14" s="19"/>
      <c r="G14" s="19"/>
      <c r="H14" s="2"/>
      <c r="I14" s="3"/>
      <c r="J14" s="19"/>
      <c r="K14" s="3"/>
    </row>
    <row r="15" spans="2:18" ht="20.100000000000001" customHeight="1" x14ac:dyDescent="0.25">
      <c r="B15" s="2"/>
      <c r="C15" s="19"/>
      <c r="D15" s="2"/>
      <c r="E15" s="3"/>
      <c r="F15" s="19"/>
      <c r="G15" s="19"/>
      <c r="H15" s="2"/>
      <c r="I15" s="3"/>
      <c r="J15" s="19"/>
      <c r="K15" s="3"/>
    </row>
    <row r="16" spans="2:18" ht="20.100000000000001" customHeight="1" x14ac:dyDescent="0.25">
      <c r="B16" s="2"/>
      <c r="C16" s="19"/>
      <c r="D16" s="2"/>
      <c r="E16" s="3"/>
      <c r="F16" s="19"/>
      <c r="G16" s="19"/>
      <c r="H16" s="2"/>
      <c r="I16" s="3"/>
      <c r="J16" s="19"/>
      <c r="K16" s="3"/>
    </row>
    <row r="17" spans="2:11" ht="20.100000000000001" customHeight="1" thickBot="1" x14ac:dyDescent="0.3">
      <c r="B17" s="4"/>
      <c r="C17" s="20"/>
      <c r="D17" s="4"/>
      <c r="E17" s="5"/>
      <c r="F17" s="20"/>
      <c r="G17" s="20"/>
      <c r="H17" s="4"/>
      <c r="I17" s="5"/>
      <c r="J17" s="20"/>
      <c r="K17" s="5"/>
    </row>
    <row r="22" spans="2:11" x14ac:dyDescent="0.25">
      <c r="C22" s="6"/>
    </row>
    <row r="23" spans="2:11" x14ac:dyDescent="0.25">
      <c r="D23" s="6"/>
    </row>
    <row r="27" spans="2:11" x14ac:dyDescent="0.25">
      <c r="C27" s="8"/>
      <c r="D27" s="1"/>
      <c r="G27" s="10"/>
    </row>
  </sheetData>
  <mergeCells count="1">
    <mergeCell ref="B7:K7"/>
  </mergeCells>
  <conditionalFormatting sqref="B9">
    <cfRule type="expression" dxfId="399" priority="3">
      <formula>$O$12&gt;=3</formula>
    </cfRule>
  </conditionalFormatting>
  <conditionalFormatting sqref="B10">
    <cfRule type="expression" dxfId="398" priority="5">
      <formula>$O$12&gt;=5</formula>
    </cfRule>
  </conditionalFormatting>
  <conditionalFormatting sqref="B11">
    <cfRule type="expression" dxfId="397" priority="7">
      <formula>$O$12&gt;=7</formula>
    </cfRule>
  </conditionalFormatting>
  <conditionalFormatting sqref="B12">
    <cfRule type="expression" dxfId="396" priority="9">
      <formula>$O$12&gt;=9</formula>
    </cfRule>
  </conditionalFormatting>
  <conditionalFormatting sqref="B13">
    <cfRule type="expression" dxfId="395" priority="11">
      <formula>$O$12&gt;=11</formula>
    </cfRule>
  </conditionalFormatting>
  <conditionalFormatting sqref="B14">
    <cfRule type="expression" dxfId="394" priority="13">
      <formula>$O$12&gt;=13</formula>
    </cfRule>
  </conditionalFormatting>
  <conditionalFormatting sqref="B15">
    <cfRule type="expression" dxfId="393" priority="15">
      <formula>$O$12&gt;=15</formula>
    </cfRule>
  </conditionalFormatting>
  <conditionalFormatting sqref="B16">
    <cfRule type="expression" dxfId="392" priority="17">
      <formula>$O$12&gt;=17</formula>
    </cfRule>
  </conditionalFormatting>
  <conditionalFormatting sqref="B17">
    <cfRule type="expression" dxfId="391" priority="19">
      <formula>$O$12&gt;=19</formula>
    </cfRule>
  </conditionalFormatting>
  <conditionalFormatting sqref="B8:C8">
    <cfRule type="expression" dxfId="390" priority="1">
      <formula>$O$12&gt;=1</formula>
    </cfRule>
  </conditionalFormatting>
  <conditionalFormatting sqref="C8">
    <cfRule type="expression" dxfId="389" priority="2">
      <formula>$O$12&gt;=2</formula>
    </cfRule>
  </conditionalFormatting>
  <conditionalFormatting sqref="C9">
    <cfRule type="expression" dxfId="388" priority="4">
      <formula>$O$12&gt;=4</formula>
    </cfRule>
  </conditionalFormatting>
  <conditionalFormatting sqref="C10">
    <cfRule type="expression" dxfId="387" priority="6">
      <formula>$O$12&gt;=6</formula>
    </cfRule>
  </conditionalFormatting>
  <conditionalFormatting sqref="C11">
    <cfRule type="expression" dxfId="386" priority="8">
      <formula>$O$12&gt;=8</formula>
    </cfRule>
  </conditionalFormatting>
  <conditionalFormatting sqref="C12">
    <cfRule type="expression" dxfId="385" priority="10">
      <formula>$O$12&gt;=10</formula>
    </cfRule>
  </conditionalFormatting>
  <conditionalFormatting sqref="C13">
    <cfRule type="expression" dxfId="384" priority="12">
      <formula>$O$12&gt;=12</formula>
    </cfRule>
  </conditionalFormatting>
  <conditionalFormatting sqref="C14">
    <cfRule type="expression" dxfId="383" priority="14">
      <formula>$O$12&gt;=14</formula>
    </cfRule>
  </conditionalFormatting>
  <conditionalFormatting sqref="C15">
    <cfRule type="expression" dxfId="382" priority="16">
      <formula>$O$12&gt;=16</formula>
    </cfRule>
  </conditionalFormatting>
  <conditionalFormatting sqref="C16">
    <cfRule type="expression" dxfId="381" priority="18">
      <formula>$O$12&gt;=18</formula>
    </cfRule>
  </conditionalFormatting>
  <conditionalFormatting sqref="C17">
    <cfRule type="expression" dxfId="380" priority="20">
      <formula>$O$12&gt;=20</formula>
    </cfRule>
  </conditionalFormatting>
  <conditionalFormatting sqref="D8">
    <cfRule type="expression" dxfId="379" priority="21">
      <formula>$O$12&gt;=21</formula>
    </cfRule>
  </conditionalFormatting>
  <conditionalFormatting sqref="D9">
    <cfRule type="expression" dxfId="378" priority="23">
      <formula>$O$12&gt;=23</formula>
    </cfRule>
  </conditionalFormatting>
  <conditionalFormatting sqref="D10">
    <cfRule type="expression" dxfId="377" priority="25">
      <formula>$O$12&gt;=25</formula>
    </cfRule>
  </conditionalFormatting>
  <conditionalFormatting sqref="D11">
    <cfRule type="expression" dxfId="376" priority="27">
      <formula>$O$12&gt;=27</formula>
    </cfRule>
  </conditionalFormatting>
  <conditionalFormatting sqref="D12">
    <cfRule type="expression" dxfId="375" priority="29">
      <formula>$O$12&gt;=29</formula>
    </cfRule>
  </conditionalFormatting>
  <conditionalFormatting sqref="D13">
    <cfRule type="expression" dxfId="374" priority="31">
      <formula>$O$12&gt;=31</formula>
    </cfRule>
  </conditionalFormatting>
  <conditionalFormatting sqref="D14">
    <cfRule type="expression" dxfId="373" priority="33">
      <formula>$O$12&gt;=33</formula>
    </cfRule>
  </conditionalFormatting>
  <conditionalFormatting sqref="D15">
    <cfRule type="expression" dxfId="372" priority="35">
      <formula>$O$12&gt;=35</formula>
    </cfRule>
  </conditionalFormatting>
  <conditionalFormatting sqref="D16">
    <cfRule type="expression" dxfId="371" priority="37">
      <formula>$O$12&gt;=37</formula>
    </cfRule>
  </conditionalFormatting>
  <conditionalFormatting sqref="D17">
    <cfRule type="expression" dxfId="370" priority="39">
      <formula>$O$12&gt;=39</formula>
    </cfRule>
  </conditionalFormatting>
  <conditionalFormatting sqref="E8">
    <cfRule type="expression" dxfId="369" priority="22">
      <formula>$O$12&gt;=22</formula>
    </cfRule>
  </conditionalFormatting>
  <conditionalFormatting sqref="E9">
    <cfRule type="expression" dxfId="368" priority="24">
      <formula>$O$12&gt;=24</formula>
    </cfRule>
  </conditionalFormatting>
  <conditionalFormatting sqref="E10">
    <cfRule type="expression" dxfId="367" priority="26">
      <formula>$O$12&gt;=26</formula>
    </cfRule>
  </conditionalFormatting>
  <conditionalFormatting sqref="E11">
    <cfRule type="expression" dxfId="366" priority="28">
      <formula>$O$12&gt;=28</formula>
    </cfRule>
  </conditionalFormatting>
  <conditionalFormatting sqref="E12">
    <cfRule type="expression" dxfId="365" priority="30">
      <formula>$O$12&gt;=30</formula>
    </cfRule>
  </conditionalFormatting>
  <conditionalFormatting sqref="E13">
    <cfRule type="expression" dxfId="364" priority="32">
      <formula>$O$12&gt;=32</formula>
    </cfRule>
  </conditionalFormatting>
  <conditionalFormatting sqref="E14">
    <cfRule type="expression" dxfId="363" priority="34">
      <formula>$O$12&gt;=34</formula>
    </cfRule>
  </conditionalFormatting>
  <conditionalFormatting sqref="E15">
    <cfRule type="expression" dxfId="362" priority="36">
      <formula>$O$12&gt;=36</formula>
    </cfRule>
  </conditionalFormatting>
  <conditionalFormatting sqref="E16">
    <cfRule type="expression" dxfId="361" priority="38">
      <formula>$O$12&gt;=38</formula>
    </cfRule>
  </conditionalFormatting>
  <conditionalFormatting sqref="E17">
    <cfRule type="expression" dxfId="360" priority="40">
      <formula>$O$12&gt;=40</formula>
    </cfRule>
  </conditionalFormatting>
  <conditionalFormatting sqref="F8">
    <cfRule type="expression" dxfId="359" priority="41">
      <formula>$O$12&gt;=41</formula>
    </cfRule>
  </conditionalFormatting>
  <conditionalFormatting sqref="F9">
    <cfRule type="expression" dxfId="358" priority="43">
      <formula>$O$12&gt;=43</formula>
    </cfRule>
  </conditionalFormatting>
  <conditionalFormatting sqref="F10">
    <cfRule type="expression" dxfId="357" priority="45">
      <formula>$O$12&gt;=45</formula>
    </cfRule>
  </conditionalFormatting>
  <conditionalFormatting sqref="F11">
    <cfRule type="expression" dxfId="356" priority="47">
      <formula>$O$12&gt;=47</formula>
    </cfRule>
  </conditionalFormatting>
  <conditionalFormatting sqref="F12">
    <cfRule type="expression" dxfId="355" priority="49">
      <formula>$O$12&gt;=49</formula>
    </cfRule>
  </conditionalFormatting>
  <conditionalFormatting sqref="F13">
    <cfRule type="expression" dxfId="354" priority="51">
      <formula>$O$12&gt;=51</formula>
    </cfRule>
  </conditionalFormatting>
  <conditionalFormatting sqref="F14">
    <cfRule type="expression" dxfId="353" priority="53">
      <formula>$O$12&gt;=53</formula>
    </cfRule>
  </conditionalFormatting>
  <conditionalFormatting sqref="F15">
    <cfRule type="expression" dxfId="352" priority="55">
      <formula>$O$12&gt;=55</formula>
    </cfRule>
  </conditionalFormatting>
  <conditionalFormatting sqref="F16">
    <cfRule type="expression" dxfId="351" priority="57">
      <formula>$O$12&gt;=57</formula>
    </cfRule>
  </conditionalFormatting>
  <conditionalFormatting sqref="F17">
    <cfRule type="expression" dxfId="350" priority="59">
      <formula>$O$12&gt;=59</formula>
    </cfRule>
  </conditionalFormatting>
  <conditionalFormatting sqref="G8">
    <cfRule type="expression" dxfId="349" priority="42">
      <formula>$O$12&gt;=42</formula>
    </cfRule>
  </conditionalFormatting>
  <conditionalFormatting sqref="G9">
    <cfRule type="expression" dxfId="348" priority="44">
      <formula>$O$12&gt;=44</formula>
    </cfRule>
  </conditionalFormatting>
  <conditionalFormatting sqref="G10">
    <cfRule type="expression" dxfId="347" priority="46">
      <formula>$O$12&gt;=46</formula>
    </cfRule>
  </conditionalFormatting>
  <conditionalFormatting sqref="G11">
    <cfRule type="expression" dxfId="346" priority="48">
      <formula>$O$12&gt;=48</formula>
    </cfRule>
  </conditionalFormatting>
  <conditionalFormatting sqref="G12">
    <cfRule type="expression" dxfId="345" priority="50">
      <formula>$O$12&gt;=50</formula>
    </cfRule>
  </conditionalFormatting>
  <conditionalFormatting sqref="G13">
    <cfRule type="expression" dxfId="344" priority="52">
      <formula>$O$12&gt;=52</formula>
    </cfRule>
  </conditionalFormatting>
  <conditionalFormatting sqref="G14">
    <cfRule type="expression" dxfId="343" priority="54">
      <formula>$O$12&gt;=54</formula>
    </cfRule>
  </conditionalFormatting>
  <conditionalFormatting sqref="G15">
    <cfRule type="expression" dxfId="342" priority="56">
      <formula>$O$12&gt;=56</formula>
    </cfRule>
  </conditionalFormatting>
  <conditionalFormatting sqref="G16">
    <cfRule type="expression" dxfId="341" priority="58">
      <formula>$O$12&gt;=58</formula>
    </cfRule>
  </conditionalFormatting>
  <conditionalFormatting sqref="G17">
    <cfRule type="expression" dxfId="340" priority="60">
      <formula>$O$12&gt;=60</formula>
    </cfRule>
  </conditionalFormatting>
  <conditionalFormatting sqref="H8">
    <cfRule type="expression" dxfId="339" priority="61">
      <formula>$O$12&gt;=61</formula>
    </cfRule>
  </conditionalFormatting>
  <conditionalFormatting sqref="H9">
    <cfRule type="expression" dxfId="338" priority="63">
      <formula>$O$12&gt;=63</formula>
    </cfRule>
  </conditionalFormatting>
  <conditionalFormatting sqref="H10">
    <cfRule type="expression" dxfId="337" priority="65">
      <formula>$O$12&gt;=65</formula>
    </cfRule>
  </conditionalFormatting>
  <conditionalFormatting sqref="H11">
    <cfRule type="expression" dxfId="336" priority="67">
      <formula>$O$12&gt;=67</formula>
    </cfRule>
  </conditionalFormatting>
  <conditionalFormatting sqref="H12">
    <cfRule type="expression" dxfId="335" priority="69">
      <formula>$O$12&gt;=69</formula>
    </cfRule>
  </conditionalFormatting>
  <conditionalFormatting sqref="H13">
    <cfRule type="expression" dxfId="334" priority="71">
      <formula>$O$12&gt;=71</formula>
    </cfRule>
  </conditionalFormatting>
  <conditionalFormatting sqref="H14">
    <cfRule type="expression" dxfId="333" priority="73">
      <formula>$O$12&gt;=73</formula>
    </cfRule>
  </conditionalFormatting>
  <conditionalFormatting sqref="H15">
    <cfRule type="expression" dxfId="332" priority="75">
      <formula>$O$12&gt;=75</formula>
    </cfRule>
  </conditionalFormatting>
  <conditionalFormatting sqref="H16">
    <cfRule type="expression" dxfId="331" priority="77">
      <formula>$O$12&gt;=77</formula>
    </cfRule>
  </conditionalFormatting>
  <conditionalFormatting sqref="H17">
    <cfRule type="expression" dxfId="330" priority="79">
      <formula>$O$12&gt;=79</formula>
    </cfRule>
  </conditionalFormatting>
  <conditionalFormatting sqref="I8">
    <cfRule type="expression" dxfId="329" priority="62">
      <formula>$O$12&gt;=62</formula>
    </cfRule>
  </conditionalFormatting>
  <conditionalFormatting sqref="I9">
    <cfRule type="expression" dxfId="328" priority="64">
      <formula>$O$12&gt;=64</formula>
    </cfRule>
  </conditionalFormatting>
  <conditionalFormatting sqref="I10">
    <cfRule type="expression" dxfId="327" priority="66">
      <formula>$O$12&gt;=66</formula>
    </cfRule>
  </conditionalFormatting>
  <conditionalFormatting sqref="I11">
    <cfRule type="expression" dxfId="326" priority="68">
      <formula>$O$12&gt;=68</formula>
    </cfRule>
  </conditionalFormatting>
  <conditionalFormatting sqref="I12">
    <cfRule type="expression" dxfId="325" priority="70">
      <formula>$O$12&gt;=70</formula>
    </cfRule>
  </conditionalFormatting>
  <conditionalFormatting sqref="I13">
    <cfRule type="expression" dxfId="324" priority="72">
      <formula>$O$12&gt;=72</formula>
    </cfRule>
  </conditionalFormatting>
  <conditionalFormatting sqref="I14">
    <cfRule type="expression" dxfId="323" priority="74">
      <formula>$O$12&gt;=74</formula>
    </cfRule>
  </conditionalFormatting>
  <conditionalFormatting sqref="I15">
    <cfRule type="expression" dxfId="322" priority="76">
      <formula>$O$12&gt;=76</formula>
    </cfRule>
  </conditionalFormatting>
  <conditionalFormatting sqref="I16">
    <cfRule type="expression" dxfId="321" priority="78">
      <formula>$O$12&gt;=78</formula>
    </cfRule>
  </conditionalFormatting>
  <conditionalFormatting sqref="I17">
    <cfRule type="expression" dxfId="320" priority="80">
      <formula>$O$12&gt;=80</formula>
    </cfRule>
  </conditionalFormatting>
  <conditionalFormatting sqref="J8">
    <cfRule type="expression" dxfId="319" priority="81">
      <formula>$O$12&gt;=81</formula>
    </cfRule>
  </conditionalFormatting>
  <conditionalFormatting sqref="J9">
    <cfRule type="expression" dxfId="318" priority="83">
      <formula>$O$12&gt;=83</formula>
    </cfRule>
  </conditionalFormatting>
  <conditionalFormatting sqref="J10">
    <cfRule type="expression" dxfId="317" priority="85">
      <formula>$O$12&gt;=85</formula>
    </cfRule>
  </conditionalFormatting>
  <conditionalFormatting sqref="J11">
    <cfRule type="expression" dxfId="316" priority="87">
      <formula>$O$12&gt;=87</formula>
    </cfRule>
  </conditionalFormatting>
  <conditionalFormatting sqref="J12">
    <cfRule type="expression" dxfId="315" priority="89">
      <formula>$O$12&gt;=89</formula>
    </cfRule>
  </conditionalFormatting>
  <conditionalFormatting sqref="J13">
    <cfRule type="expression" dxfId="314" priority="91">
      <formula>$O$12&gt;=91</formula>
    </cfRule>
  </conditionalFormatting>
  <conditionalFormatting sqref="J14">
    <cfRule type="expression" dxfId="313" priority="93">
      <formula>$O$12&gt;=93</formula>
    </cfRule>
  </conditionalFormatting>
  <conditionalFormatting sqref="J15">
    <cfRule type="expression" dxfId="312" priority="95">
      <formula>$O$12&gt;=95</formula>
    </cfRule>
  </conditionalFormatting>
  <conditionalFormatting sqref="J16">
    <cfRule type="expression" dxfId="311" priority="97">
      <formula>$O$12&gt;=97</formula>
    </cfRule>
  </conditionalFormatting>
  <conditionalFormatting sqref="J17">
    <cfRule type="expression" dxfId="310" priority="99">
      <formula>$O$12&gt;=99</formula>
    </cfRule>
  </conditionalFormatting>
  <conditionalFormatting sqref="K8">
    <cfRule type="expression" dxfId="309" priority="82">
      <formula>$O$12&gt;=82</formula>
    </cfRule>
  </conditionalFormatting>
  <conditionalFormatting sqref="K9">
    <cfRule type="expression" dxfId="308" priority="84">
      <formula>$O$12&gt;=84</formula>
    </cfRule>
  </conditionalFormatting>
  <conditionalFormatting sqref="K10">
    <cfRule type="expression" dxfId="307" priority="86">
      <formula>$O$12&gt;=86</formula>
    </cfRule>
  </conditionalFormatting>
  <conditionalFormatting sqref="K11">
    <cfRule type="expression" dxfId="306" priority="88">
      <formula>$O$12&gt;=88</formula>
    </cfRule>
  </conditionalFormatting>
  <conditionalFormatting sqref="K12">
    <cfRule type="expression" dxfId="305" priority="90">
      <formula>$O$12&gt;=90</formula>
    </cfRule>
  </conditionalFormatting>
  <conditionalFormatting sqref="K13">
    <cfRule type="expression" dxfId="304" priority="92">
      <formula>$O$12&gt;=92</formula>
    </cfRule>
  </conditionalFormatting>
  <conditionalFormatting sqref="K14">
    <cfRule type="expression" dxfId="303" priority="94">
      <formula>$O$12&gt;=94</formula>
    </cfRule>
  </conditionalFormatting>
  <conditionalFormatting sqref="K15">
    <cfRule type="expression" dxfId="302" priority="96">
      <formula>$O$12&gt;=96</formula>
    </cfRule>
  </conditionalFormatting>
  <conditionalFormatting sqref="K16">
    <cfRule type="expression" dxfId="301" priority="98">
      <formula>$O$12&gt;=98</formula>
    </cfRule>
  </conditionalFormatting>
  <conditionalFormatting sqref="K17">
    <cfRule type="expression" dxfId="300" priority="100">
      <formula>$O$12&gt;=100</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A7438-8B26-45D5-A000-45577D9F26E1}">
  <dimension ref="B2:R27"/>
  <sheetViews>
    <sheetView workbookViewId="0">
      <selection activeCell="J22" sqref="J22"/>
    </sheetView>
  </sheetViews>
  <sheetFormatPr defaultRowHeight="15" x14ac:dyDescent="0.25"/>
  <cols>
    <col min="4" max="4" width="9.140625" customWidth="1"/>
    <col min="13" max="13" width="10.140625" customWidth="1"/>
    <col min="14" max="14" width="10.42578125" bestFit="1" customWidth="1"/>
    <col min="15" max="15" width="4.140625" bestFit="1" customWidth="1"/>
    <col min="16" max="16" width="3.42578125" bestFit="1" customWidth="1"/>
    <col min="17" max="17" width="4.140625" bestFit="1" customWidth="1"/>
    <col min="18" max="18" width="3.42578125" bestFit="1" customWidth="1"/>
  </cols>
  <sheetData>
    <row r="2" spans="2:18" x14ac:dyDescent="0.25">
      <c r="I2" s="9"/>
    </row>
    <row r="4" spans="2:18" ht="26.25" x14ac:dyDescent="0.4">
      <c r="E4" s="28" t="s">
        <v>5</v>
      </c>
      <c r="H4" s="9"/>
    </row>
    <row r="6" spans="2:18" ht="15.75" thickBot="1" x14ac:dyDescent="0.3"/>
    <row r="7" spans="2:18" ht="20.100000000000001" customHeight="1" thickBot="1" x14ac:dyDescent="0.4">
      <c r="B7" s="45" t="s">
        <v>6</v>
      </c>
      <c r="C7" s="46"/>
      <c r="D7" s="46"/>
      <c r="E7" s="46"/>
      <c r="F7" s="46"/>
      <c r="G7" s="46"/>
      <c r="H7" s="46"/>
      <c r="I7" s="46"/>
      <c r="J7" s="46"/>
      <c r="K7" s="47"/>
    </row>
    <row r="8" spans="2:18" ht="20.100000000000001" customHeight="1" x14ac:dyDescent="0.25">
      <c r="B8" s="17"/>
      <c r="C8" s="18"/>
      <c r="D8" s="17"/>
      <c r="E8" s="11"/>
      <c r="F8" s="18"/>
      <c r="G8" s="18"/>
      <c r="H8" s="17"/>
      <c r="I8" s="11"/>
      <c r="J8" s="18"/>
      <c r="K8" s="11"/>
    </row>
    <row r="9" spans="2:18" ht="20.100000000000001" customHeight="1" x14ac:dyDescent="0.25">
      <c r="B9" s="2"/>
      <c r="C9" s="19"/>
      <c r="D9" s="2"/>
      <c r="E9" s="3"/>
      <c r="F9" s="19"/>
      <c r="G9" s="19"/>
      <c r="H9" s="2"/>
      <c r="I9" s="3"/>
      <c r="J9" s="19"/>
      <c r="K9" s="3"/>
      <c r="M9" s="6"/>
      <c r="N9" s="6"/>
    </row>
    <row r="10" spans="2:18" ht="20.100000000000001" customHeight="1" x14ac:dyDescent="0.25">
      <c r="B10" s="2"/>
      <c r="C10" s="19"/>
      <c r="D10" s="2"/>
      <c r="E10" s="3"/>
      <c r="F10" s="19"/>
      <c r="G10" s="19"/>
      <c r="H10" s="2"/>
      <c r="I10" s="3"/>
      <c r="J10" s="19"/>
      <c r="K10" s="3"/>
      <c r="N10" s="6"/>
      <c r="Q10" s="6"/>
      <c r="R10" s="6"/>
    </row>
    <row r="11" spans="2:18" ht="20.100000000000001" customHeight="1" x14ac:dyDescent="0.25">
      <c r="B11" s="2"/>
      <c r="C11" s="19"/>
      <c r="D11" s="2"/>
      <c r="E11" s="3"/>
      <c r="F11" s="19"/>
      <c r="G11" s="19"/>
      <c r="H11" s="2"/>
      <c r="I11" s="3"/>
      <c r="J11" s="19"/>
      <c r="K11" s="3"/>
      <c r="M11" s="21"/>
      <c r="Q11" s="6"/>
      <c r="R11" s="6"/>
    </row>
    <row r="12" spans="2:18" ht="20.100000000000001" customHeight="1" x14ac:dyDescent="0.3">
      <c r="B12" s="2"/>
      <c r="C12" s="19"/>
      <c r="D12" s="2"/>
      <c r="E12" s="3"/>
      <c r="F12" s="19"/>
      <c r="G12" s="19"/>
      <c r="H12" s="2"/>
      <c r="I12" s="3"/>
      <c r="J12" s="19"/>
      <c r="K12" s="3"/>
      <c r="N12" s="27" t="s">
        <v>3</v>
      </c>
      <c r="O12" s="25">
        <f>Grunddata!F14</f>
        <v>0</v>
      </c>
      <c r="P12" s="26" t="s">
        <v>9</v>
      </c>
    </row>
    <row r="13" spans="2:18" ht="20.100000000000001" customHeight="1" x14ac:dyDescent="0.25">
      <c r="B13" s="2"/>
      <c r="C13" s="19"/>
      <c r="D13" s="2"/>
      <c r="E13" s="3"/>
      <c r="F13" s="19"/>
      <c r="G13" s="19"/>
      <c r="H13" s="2"/>
      <c r="I13" s="3"/>
      <c r="J13" s="19"/>
      <c r="K13" s="3"/>
    </row>
    <row r="14" spans="2:18" ht="20.100000000000001" customHeight="1" x14ac:dyDescent="0.25">
      <c r="B14" s="2"/>
      <c r="C14" s="19"/>
      <c r="D14" s="2"/>
      <c r="E14" s="3"/>
      <c r="F14" s="19"/>
      <c r="G14" s="19"/>
      <c r="H14" s="2"/>
      <c r="I14" s="3"/>
      <c r="J14" s="19"/>
      <c r="K14" s="3"/>
    </row>
    <row r="15" spans="2:18" ht="20.100000000000001" customHeight="1" x14ac:dyDescent="0.25">
      <c r="B15" s="2"/>
      <c r="C15" s="19"/>
      <c r="D15" s="2"/>
      <c r="E15" s="3"/>
      <c r="F15" s="19"/>
      <c r="G15" s="19"/>
      <c r="H15" s="2"/>
      <c r="I15" s="3"/>
      <c r="J15" s="19"/>
      <c r="K15" s="3"/>
    </row>
    <row r="16" spans="2:18" ht="20.100000000000001" customHeight="1" x14ac:dyDescent="0.25">
      <c r="B16" s="2"/>
      <c r="C16" s="19"/>
      <c r="D16" s="2"/>
      <c r="E16" s="3"/>
      <c r="F16" s="19"/>
      <c r="G16" s="19"/>
      <c r="H16" s="2"/>
      <c r="I16" s="3"/>
      <c r="J16" s="19"/>
      <c r="K16" s="3"/>
    </row>
    <row r="17" spans="2:11" ht="20.100000000000001" customHeight="1" thickBot="1" x14ac:dyDescent="0.3">
      <c r="B17" s="4"/>
      <c r="C17" s="20"/>
      <c r="D17" s="4"/>
      <c r="E17" s="5"/>
      <c r="F17" s="20"/>
      <c r="G17" s="20"/>
      <c r="H17" s="4"/>
      <c r="I17" s="5"/>
      <c r="J17" s="20"/>
      <c r="K17" s="5"/>
    </row>
    <row r="22" spans="2:11" x14ac:dyDescent="0.25">
      <c r="C22" s="6"/>
    </row>
    <row r="23" spans="2:11" x14ac:dyDescent="0.25">
      <c r="D23" s="6"/>
    </row>
    <row r="27" spans="2:11" x14ac:dyDescent="0.25">
      <c r="C27" s="8"/>
      <c r="D27" s="1"/>
      <c r="G27" s="10"/>
    </row>
  </sheetData>
  <mergeCells count="1">
    <mergeCell ref="B7:K7"/>
  </mergeCells>
  <conditionalFormatting sqref="B9">
    <cfRule type="expression" dxfId="299" priority="3">
      <formula>$O$12&gt;=3</formula>
    </cfRule>
  </conditionalFormatting>
  <conditionalFormatting sqref="B10">
    <cfRule type="expression" dxfId="298" priority="5">
      <formula>$O$12&gt;=5</formula>
    </cfRule>
  </conditionalFormatting>
  <conditionalFormatting sqref="B11">
    <cfRule type="expression" dxfId="297" priority="7">
      <formula>$O$12&gt;=7</formula>
    </cfRule>
  </conditionalFormatting>
  <conditionalFormatting sqref="B12">
    <cfRule type="expression" dxfId="296" priority="9">
      <formula>$O$12&gt;=9</formula>
    </cfRule>
  </conditionalFormatting>
  <conditionalFormatting sqref="B13">
    <cfRule type="expression" dxfId="295" priority="11">
      <formula>$O$12&gt;=11</formula>
    </cfRule>
  </conditionalFormatting>
  <conditionalFormatting sqref="B14">
    <cfRule type="expression" dxfId="294" priority="13">
      <formula>$O$12&gt;=13</formula>
    </cfRule>
  </conditionalFormatting>
  <conditionalFormatting sqref="B15">
    <cfRule type="expression" dxfId="293" priority="15">
      <formula>$O$12&gt;=15</formula>
    </cfRule>
  </conditionalFormatting>
  <conditionalFormatting sqref="B16">
    <cfRule type="expression" dxfId="292" priority="17">
      <formula>$O$12&gt;=17</formula>
    </cfRule>
  </conditionalFormatting>
  <conditionalFormatting sqref="B17">
    <cfRule type="expression" dxfId="291" priority="19">
      <formula>$O$12&gt;=19</formula>
    </cfRule>
  </conditionalFormatting>
  <conditionalFormatting sqref="B8:C8">
    <cfRule type="expression" dxfId="290" priority="1">
      <formula>$O$12&gt;=1</formula>
    </cfRule>
  </conditionalFormatting>
  <conditionalFormatting sqref="C8">
    <cfRule type="expression" dxfId="289" priority="2">
      <formula>$O$12&gt;=2</formula>
    </cfRule>
  </conditionalFormatting>
  <conditionalFormatting sqref="C9">
    <cfRule type="expression" dxfId="288" priority="4">
      <formula>$O$12&gt;=4</formula>
    </cfRule>
  </conditionalFormatting>
  <conditionalFormatting sqref="C10">
    <cfRule type="expression" dxfId="287" priority="6">
      <formula>$O$12&gt;=6</formula>
    </cfRule>
  </conditionalFormatting>
  <conditionalFormatting sqref="C11">
    <cfRule type="expression" dxfId="286" priority="8">
      <formula>$O$12&gt;=8</formula>
    </cfRule>
  </conditionalFormatting>
  <conditionalFormatting sqref="C12">
    <cfRule type="expression" dxfId="285" priority="10">
      <formula>$O$12&gt;=10</formula>
    </cfRule>
  </conditionalFormatting>
  <conditionalFormatting sqref="C13">
    <cfRule type="expression" dxfId="284" priority="12">
      <formula>$O$12&gt;=12</formula>
    </cfRule>
  </conditionalFormatting>
  <conditionalFormatting sqref="C14">
    <cfRule type="expression" dxfId="283" priority="14">
      <formula>$O$12&gt;=14</formula>
    </cfRule>
  </conditionalFormatting>
  <conditionalFormatting sqref="C15">
    <cfRule type="expression" dxfId="282" priority="16">
      <formula>$O$12&gt;=16</formula>
    </cfRule>
  </conditionalFormatting>
  <conditionalFormatting sqref="C16">
    <cfRule type="expression" dxfId="281" priority="18">
      <formula>$O$12&gt;=18</formula>
    </cfRule>
  </conditionalFormatting>
  <conditionalFormatting sqref="C17">
    <cfRule type="expression" dxfId="280" priority="20">
      <formula>$O$12&gt;=20</formula>
    </cfRule>
  </conditionalFormatting>
  <conditionalFormatting sqref="D8">
    <cfRule type="expression" dxfId="279" priority="21">
      <formula>$O$12&gt;=21</formula>
    </cfRule>
  </conditionalFormatting>
  <conditionalFormatting sqref="D9">
    <cfRule type="expression" dxfId="278" priority="23">
      <formula>$O$12&gt;=23</formula>
    </cfRule>
  </conditionalFormatting>
  <conditionalFormatting sqref="D10">
    <cfRule type="expression" dxfId="277" priority="25">
      <formula>$O$12&gt;=25</formula>
    </cfRule>
  </conditionalFormatting>
  <conditionalFormatting sqref="D11">
    <cfRule type="expression" dxfId="276" priority="27">
      <formula>$O$12&gt;=27</formula>
    </cfRule>
  </conditionalFormatting>
  <conditionalFormatting sqref="D12">
    <cfRule type="expression" dxfId="275" priority="29">
      <formula>$O$12&gt;=29</formula>
    </cfRule>
  </conditionalFormatting>
  <conditionalFormatting sqref="D13">
    <cfRule type="expression" dxfId="274" priority="31">
      <formula>$O$12&gt;=31</formula>
    </cfRule>
  </conditionalFormatting>
  <conditionalFormatting sqref="D14">
    <cfRule type="expression" dxfId="273" priority="33">
      <formula>$O$12&gt;=33</formula>
    </cfRule>
  </conditionalFormatting>
  <conditionalFormatting sqref="D15">
    <cfRule type="expression" dxfId="272" priority="35">
      <formula>$O$12&gt;=35</formula>
    </cfRule>
  </conditionalFormatting>
  <conditionalFormatting sqref="D16">
    <cfRule type="expression" dxfId="271" priority="37">
      <formula>$O$12&gt;=37</formula>
    </cfRule>
  </conditionalFormatting>
  <conditionalFormatting sqref="D17">
    <cfRule type="expression" dxfId="270" priority="39">
      <formula>$O$12&gt;=39</formula>
    </cfRule>
  </conditionalFormatting>
  <conditionalFormatting sqref="E8">
    <cfRule type="expression" dxfId="269" priority="22">
      <formula>$O$12&gt;=22</formula>
    </cfRule>
  </conditionalFormatting>
  <conditionalFormatting sqref="E9">
    <cfRule type="expression" dxfId="268" priority="24">
      <formula>$O$12&gt;=24</formula>
    </cfRule>
  </conditionalFormatting>
  <conditionalFormatting sqref="E10">
    <cfRule type="expression" dxfId="267" priority="26">
      <formula>$O$12&gt;=26</formula>
    </cfRule>
  </conditionalFormatting>
  <conditionalFormatting sqref="E11">
    <cfRule type="expression" dxfId="266" priority="28">
      <formula>$O$12&gt;=28</formula>
    </cfRule>
  </conditionalFormatting>
  <conditionalFormatting sqref="E12">
    <cfRule type="expression" dxfId="265" priority="30">
      <formula>$O$12&gt;=30</formula>
    </cfRule>
  </conditionalFormatting>
  <conditionalFormatting sqref="E13">
    <cfRule type="expression" dxfId="264" priority="32">
      <formula>$O$12&gt;=32</formula>
    </cfRule>
  </conditionalFormatting>
  <conditionalFormatting sqref="E14">
    <cfRule type="expression" dxfId="263" priority="34">
      <formula>$O$12&gt;=34</formula>
    </cfRule>
  </conditionalFormatting>
  <conditionalFormatting sqref="E15">
    <cfRule type="expression" dxfId="262" priority="36">
      <formula>$O$12&gt;=36</formula>
    </cfRule>
  </conditionalFormatting>
  <conditionalFormatting sqref="E16">
    <cfRule type="expression" dxfId="261" priority="38">
      <formula>$O$12&gt;=38</formula>
    </cfRule>
  </conditionalFormatting>
  <conditionalFormatting sqref="E17">
    <cfRule type="expression" dxfId="260" priority="40">
      <formula>$O$12&gt;=40</formula>
    </cfRule>
  </conditionalFormatting>
  <conditionalFormatting sqref="F8">
    <cfRule type="expression" dxfId="259" priority="41">
      <formula>$O$12&gt;=41</formula>
    </cfRule>
  </conditionalFormatting>
  <conditionalFormatting sqref="F9">
    <cfRule type="expression" dxfId="258" priority="43">
      <formula>$O$12&gt;=43</formula>
    </cfRule>
  </conditionalFormatting>
  <conditionalFormatting sqref="F10">
    <cfRule type="expression" dxfId="257" priority="45">
      <formula>$O$12&gt;=45</formula>
    </cfRule>
  </conditionalFormatting>
  <conditionalFormatting sqref="F11">
    <cfRule type="expression" dxfId="256" priority="47">
      <formula>$O$12&gt;=47</formula>
    </cfRule>
  </conditionalFormatting>
  <conditionalFormatting sqref="F12">
    <cfRule type="expression" dxfId="255" priority="49">
      <formula>$O$12&gt;=49</formula>
    </cfRule>
  </conditionalFormatting>
  <conditionalFormatting sqref="F13">
    <cfRule type="expression" dxfId="254" priority="51">
      <formula>$O$12&gt;=51</formula>
    </cfRule>
  </conditionalFormatting>
  <conditionalFormatting sqref="F14">
    <cfRule type="expression" dxfId="253" priority="53">
      <formula>$O$12&gt;=53</formula>
    </cfRule>
  </conditionalFormatting>
  <conditionalFormatting sqref="F15">
    <cfRule type="expression" dxfId="252" priority="55">
      <formula>$O$12&gt;=55</formula>
    </cfRule>
  </conditionalFormatting>
  <conditionalFormatting sqref="F16">
    <cfRule type="expression" dxfId="251" priority="57">
      <formula>$O$12&gt;=57</formula>
    </cfRule>
  </conditionalFormatting>
  <conditionalFormatting sqref="F17">
    <cfRule type="expression" dxfId="250" priority="59">
      <formula>$O$12&gt;=59</formula>
    </cfRule>
  </conditionalFormatting>
  <conditionalFormatting sqref="G8">
    <cfRule type="expression" dxfId="249" priority="42">
      <formula>$O$12&gt;=42</formula>
    </cfRule>
  </conditionalFormatting>
  <conditionalFormatting sqref="G9">
    <cfRule type="expression" dxfId="248" priority="44">
      <formula>$O$12&gt;=44</formula>
    </cfRule>
  </conditionalFormatting>
  <conditionalFormatting sqref="G10">
    <cfRule type="expression" dxfId="247" priority="46">
      <formula>$O$12&gt;=46</formula>
    </cfRule>
  </conditionalFormatting>
  <conditionalFormatting sqref="G11">
    <cfRule type="expression" dxfId="246" priority="48">
      <formula>$O$12&gt;=48</formula>
    </cfRule>
  </conditionalFormatting>
  <conditionalFormatting sqref="G12">
    <cfRule type="expression" dxfId="245" priority="50">
      <formula>$O$12&gt;=50</formula>
    </cfRule>
  </conditionalFormatting>
  <conditionalFormatting sqref="G13">
    <cfRule type="expression" dxfId="244" priority="52">
      <formula>$O$12&gt;=52</formula>
    </cfRule>
  </conditionalFormatting>
  <conditionalFormatting sqref="G14">
    <cfRule type="expression" dxfId="243" priority="54">
      <formula>$O$12&gt;=54</formula>
    </cfRule>
  </conditionalFormatting>
  <conditionalFormatting sqref="G15">
    <cfRule type="expression" dxfId="242" priority="56">
      <formula>$O$12&gt;=56</formula>
    </cfRule>
  </conditionalFormatting>
  <conditionalFormatting sqref="G16">
    <cfRule type="expression" dxfId="241" priority="58">
      <formula>$O$12&gt;=58</formula>
    </cfRule>
  </conditionalFormatting>
  <conditionalFormatting sqref="G17">
    <cfRule type="expression" dxfId="240" priority="60">
      <formula>$O$12&gt;=60</formula>
    </cfRule>
  </conditionalFormatting>
  <conditionalFormatting sqref="H8">
    <cfRule type="expression" dxfId="239" priority="61">
      <formula>$O$12&gt;=61</formula>
    </cfRule>
  </conditionalFormatting>
  <conditionalFormatting sqref="H9">
    <cfRule type="expression" dxfId="238" priority="63">
      <formula>$O$12&gt;=63</formula>
    </cfRule>
  </conditionalFormatting>
  <conditionalFormatting sqref="H10">
    <cfRule type="expression" dxfId="237" priority="65">
      <formula>$O$12&gt;=65</formula>
    </cfRule>
  </conditionalFormatting>
  <conditionalFormatting sqref="H11">
    <cfRule type="expression" dxfId="236" priority="67">
      <formula>$O$12&gt;=67</formula>
    </cfRule>
  </conditionalFormatting>
  <conditionalFormatting sqref="H12">
    <cfRule type="expression" dxfId="235" priority="69">
      <formula>$O$12&gt;=69</formula>
    </cfRule>
  </conditionalFormatting>
  <conditionalFormatting sqref="H13">
    <cfRule type="expression" dxfId="234" priority="71">
      <formula>$O$12&gt;=71</formula>
    </cfRule>
  </conditionalFormatting>
  <conditionalFormatting sqref="H14">
    <cfRule type="expression" dxfId="233" priority="73">
      <formula>$O$12&gt;=73</formula>
    </cfRule>
  </conditionalFormatting>
  <conditionalFormatting sqref="H15">
    <cfRule type="expression" dxfId="232" priority="75">
      <formula>$O$12&gt;=75</formula>
    </cfRule>
  </conditionalFormatting>
  <conditionalFormatting sqref="H16">
    <cfRule type="expression" dxfId="231" priority="77">
      <formula>$O$12&gt;=77</formula>
    </cfRule>
  </conditionalFormatting>
  <conditionalFormatting sqref="H17">
    <cfRule type="expression" dxfId="230" priority="79">
      <formula>$O$12&gt;=79</formula>
    </cfRule>
  </conditionalFormatting>
  <conditionalFormatting sqref="I8">
    <cfRule type="expression" dxfId="229" priority="62">
      <formula>$O$12&gt;=62</formula>
    </cfRule>
  </conditionalFormatting>
  <conditionalFormatting sqref="I9">
    <cfRule type="expression" dxfId="228" priority="64">
      <formula>$O$12&gt;=64</formula>
    </cfRule>
  </conditionalFormatting>
  <conditionalFormatting sqref="I10">
    <cfRule type="expression" dxfId="227" priority="66">
      <formula>$O$12&gt;=66</formula>
    </cfRule>
  </conditionalFormatting>
  <conditionalFormatting sqref="I11">
    <cfRule type="expression" dxfId="226" priority="68">
      <formula>$O$12&gt;=68</formula>
    </cfRule>
  </conditionalFormatting>
  <conditionalFormatting sqref="I12">
    <cfRule type="expression" dxfId="225" priority="70">
      <formula>$O$12&gt;=70</formula>
    </cfRule>
  </conditionalFormatting>
  <conditionalFormatting sqref="I13">
    <cfRule type="expression" dxfId="224" priority="72">
      <formula>$O$12&gt;=72</formula>
    </cfRule>
  </conditionalFormatting>
  <conditionalFormatting sqref="I14">
    <cfRule type="expression" dxfId="223" priority="74">
      <formula>$O$12&gt;=74</formula>
    </cfRule>
  </conditionalFormatting>
  <conditionalFormatting sqref="I15">
    <cfRule type="expression" dxfId="222" priority="76">
      <formula>$O$12&gt;=76</formula>
    </cfRule>
  </conditionalFormatting>
  <conditionalFormatting sqref="I16">
    <cfRule type="expression" dxfId="221" priority="78">
      <formula>$O$12&gt;=78</formula>
    </cfRule>
  </conditionalFormatting>
  <conditionalFormatting sqref="I17">
    <cfRule type="expression" dxfId="220" priority="80">
      <formula>$O$12&gt;=80</formula>
    </cfRule>
  </conditionalFormatting>
  <conditionalFormatting sqref="J8">
    <cfRule type="expression" dxfId="219" priority="81">
      <formula>$O$12&gt;=81</formula>
    </cfRule>
  </conditionalFormatting>
  <conditionalFormatting sqref="J9">
    <cfRule type="expression" dxfId="218" priority="83">
      <formula>$O$12&gt;=83</formula>
    </cfRule>
  </conditionalFormatting>
  <conditionalFormatting sqref="J10">
    <cfRule type="expression" dxfId="217" priority="85">
      <formula>$O$12&gt;=85</formula>
    </cfRule>
  </conditionalFormatting>
  <conditionalFormatting sqref="J11">
    <cfRule type="expression" dxfId="216" priority="87">
      <formula>$O$12&gt;=87</formula>
    </cfRule>
  </conditionalFormatting>
  <conditionalFormatting sqref="J12">
    <cfRule type="expression" dxfId="215" priority="89">
      <formula>$O$12&gt;=89</formula>
    </cfRule>
  </conditionalFormatting>
  <conditionalFormatting sqref="J13">
    <cfRule type="expression" dxfId="214" priority="91">
      <formula>$O$12&gt;=91</formula>
    </cfRule>
  </conditionalFormatting>
  <conditionalFormatting sqref="J14">
    <cfRule type="expression" dxfId="213" priority="93">
      <formula>$O$12&gt;=93</formula>
    </cfRule>
  </conditionalFormatting>
  <conditionalFormatting sqref="J15">
    <cfRule type="expression" dxfId="212" priority="95">
      <formula>$O$12&gt;=95</formula>
    </cfRule>
  </conditionalFormatting>
  <conditionalFormatting sqref="J16">
    <cfRule type="expression" dxfId="211" priority="97">
      <formula>$O$12&gt;=97</formula>
    </cfRule>
  </conditionalFormatting>
  <conditionalFormatting sqref="J17">
    <cfRule type="expression" dxfId="210" priority="99">
      <formula>$O$12&gt;=99</formula>
    </cfRule>
  </conditionalFormatting>
  <conditionalFormatting sqref="K8">
    <cfRule type="expression" dxfId="209" priority="82">
      <formula>$O$12&gt;=82</formula>
    </cfRule>
  </conditionalFormatting>
  <conditionalFormatting sqref="K9">
    <cfRule type="expression" dxfId="208" priority="84">
      <formula>$O$12&gt;=84</formula>
    </cfRule>
  </conditionalFormatting>
  <conditionalFormatting sqref="K10">
    <cfRule type="expression" dxfId="207" priority="86">
      <formula>$O$12&gt;=86</formula>
    </cfRule>
  </conditionalFormatting>
  <conditionalFormatting sqref="K11">
    <cfRule type="expression" dxfId="206" priority="88">
      <formula>$O$12&gt;=88</formula>
    </cfRule>
  </conditionalFormatting>
  <conditionalFormatting sqref="K12">
    <cfRule type="expression" dxfId="205" priority="90">
      <formula>$O$12&gt;=90</formula>
    </cfRule>
  </conditionalFormatting>
  <conditionalFormatting sqref="K13">
    <cfRule type="expression" dxfId="204" priority="92">
      <formula>$O$12&gt;=92</formula>
    </cfRule>
  </conditionalFormatting>
  <conditionalFormatting sqref="K14">
    <cfRule type="expression" dxfId="203" priority="94">
      <formula>$O$12&gt;=94</formula>
    </cfRule>
  </conditionalFormatting>
  <conditionalFormatting sqref="K15">
    <cfRule type="expression" dxfId="202" priority="96">
      <formula>$O$12&gt;=96</formula>
    </cfRule>
  </conditionalFormatting>
  <conditionalFormatting sqref="K16">
    <cfRule type="expression" dxfId="201" priority="98">
      <formula>$O$12&gt;=98</formula>
    </cfRule>
  </conditionalFormatting>
  <conditionalFormatting sqref="K17">
    <cfRule type="expression" dxfId="200" priority="100">
      <formula>$O$12&gt;=100</formula>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44081-2C22-4CCD-91E7-201EF90B953F}">
  <dimension ref="B2:R27"/>
  <sheetViews>
    <sheetView workbookViewId="0">
      <selection activeCell="J22" sqref="J22"/>
    </sheetView>
  </sheetViews>
  <sheetFormatPr defaultRowHeight="15" x14ac:dyDescent="0.25"/>
  <cols>
    <col min="4" max="4" width="9.140625" customWidth="1"/>
    <col min="13" max="13" width="10.140625" customWidth="1"/>
    <col min="14" max="14" width="10.42578125" bestFit="1" customWidth="1"/>
    <col min="15" max="15" width="4.140625" bestFit="1" customWidth="1"/>
    <col min="16" max="16" width="3.42578125" bestFit="1" customWidth="1"/>
    <col min="17" max="17" width="4.140625" bestFit="1" customWidth="1"/>
    <col min="18" max="18" width="3.42578125" bestFit="1" customWidth="1"/>
  </cols>
  <sheetData>
    <row r="2" spans="2:18" x14ac:dyDescent="0.25">
      <c r="I2" s="9"/>
    </row>
    <row r="4" spans="2:18" ht="26.25" x14ac:dyDescent="0.4">
      <c r="E4" s="28" t="s">
        <v>5</v>
      </c>
      <c r="H4" s="9"/>
    </row>
    <row r="6" spans="2:18" ht="15.75" thickBot="1" x14ac:dyDescent="0.3"/>
    <row r="7" spans="2:18" ht="20.100000000000001" customHeight="1" thickBot="1" x14ac:dyDescent="0.4">
      <c r="B7" s="45" t="s">
        <v>6</v>
      </c>
      <c r="C7" s="46"/>
      <c r="D7" s="46"/>
      <c r="E7" s="46"/>
      <c r="F7" s="46"/>
      <c r="G7" s="46"/>
      <c r="H7" s="46"/>
      <c r="I7" s="46"/>
      <c r="J7" s="46"/>
      <c r="K7" s="47"/>
    </row>
    <row r="8" spans="2:18" ht="20.100000000000001" customHeight="1" x14ac:dyDescent="0.25">
      <c r="B8" s="17"/>
      <c r="C8" s="18"/>
      <c r="D8" s="17"/>
      <c r="E8" s="11"/>
      <c r="F8" s="18"/>
      <c r="G8" s="18"/>
      <c r="H8" s="17"/>
      <c r="I8" s="11"/>
      <c r="J8" s="18"/>
      <c r="K8" s="11"/>
    </row>
    <row r="9" spans="2:18" ht="20.100000000000001" customHeight="1" x14ac:dyDescent="0.25">
      <c r="B9" s="2"/>
      <c r="C9" s="19"/>
      <c r="D9" s="2"/>
      <c r="E9" s="3"/>
      <c r="F9" s="19"/>
      <c r="G9" s="19"/>
      <c r="H9" s="2"/>
      <c r="I9" s="3"/>
      <c r="J9" s="19"/>
      <c r="K9" s="3"/>
      <c r="M9" s="6"/>
      <c r="N9" s="6"/>
    </row>
    <row r="10" spans="2:18" ht="20.100000000000001" customHeight="1" x14ac:dyDescent="0.25">
      <c r="B10" s="2"/>
      <c r="C10" s="19"/>
      <c r="D10" s="2"/>
      <c r="E10" s="3"/>
      <c r="F10" s="19"/>
      <c r="G10" s="19"/>
      <c r="H10" s="2"/>
      <c r="I10" s="3"/>
      <c r="J10" s="19"/>
      <c r="K10" s="3"/>
      <c r="N10" s="6"/>
      <c r="Q10" s="6"/>
      <c r="R10" s="6"/>
    </row>
    <row r="11" spans="2:18" ht="20.100000000000001" customHeight="1" x14ac:dyDescent="0.25">
      <c r="B11" s="2"/>
      <c r="C11" s="19"/>
      <c r="D11" s="2"/>
      <c r="E11" s="3"/>
      <c r="F11" s="19"/>
      <c r="G11" s="19"/>
      <c r="H11" s="2"/>
      <c r="I11" s="3"/>
      <c r="J11" s="19"/>
      <c r="K11" s="3"/>
      <c r="M11" s="21"/>
      <c r="Q11" s="6"/>
      <c r="R11" s="6"/>
    </row>
    <row r="12" spans="2:18" ht="20.100000000000001" customHeight="1" x14ac:dyDescent="0.3">
      <c r="B12" s="2"/>
      <c r="C12" s="19"/>
      <c r="D12" s="2"/>
      <c r="E12" s="3"/>
      <c r="F12" s="19"/>
      <c r="G12" s="19"/>
      <c r="H12" s="2"/>
      <c r="I12" s="3"/>
      <c r="J12" s="19"/>
      <c r="K12" s="3"/>
      <c r="N12" s="27" t="s">
        <v>3</v>
      </c>
      <c r="O12" s="25">
        <f>Grunddata!F14</f>
        <v>0</v>
      </c>
      <c r="P12" s="26" t="s">
        <v>9</v>
      </c>
    </row>
    <row r="13" spans="2:18" ht="20.100000000000001" customHeight="1" x14ac:dyDescent="0.25">
      <c r="B13" s="2"/>
      <c r="C13" s="19"/>
      <c r="D13" s="2"/>
      <c r="E13" s="3"/>
      <c r="F13" s="19"/>
      <c r="G13" s="19"/>
      <c r="H13" s="2"/>
      <c r="I13" s="3"/>
      <c r="J13" s="19"/>
      <c r="K13" s="3"/>
    </row>
    <row r="14" spans="2:18" ht="20.100000000000001" customHeight="1" x14ac:dyDescent="0.25">
      <c r="B14" s="2"/>
      <c r="C14" s="19"/>
      <c r="D14" s="2"/>
      <c r="E14" s="3"/>
      <c r="F14" s="19"/>
      <c r="G14" s="19"/>
      <c r="H14" s="2"/>
      <c r="I14" s="3"/>
      <c r="J14" s="19"/>
      <c r="K14" s="3"/>
    </row>
    <row r="15" spans="2:18" ht="20.100000000000001" customHeight="1" x14ac:dyDescent="0.25">
      <c r="B15" s="2"/>
      <c r="C15" s="19"/>
      <c r="D15" s="2"/>
      <c r="E15" s="3"/>
      <c r="F15" s="19"/>
      <c r="G15" s="19"/>
      <c r="H15" s="2"/>
      <c r="I15" s="3"/>
      <c r="J15" s="19"/>
      <c r="K15" s="3"/>
    </row>
    <row r="16" spans="2:18" ht="20.100000000000001" customHeight="1" x14ac:dyDescent="0.25">
      <c r="B16" s="2"/>
      <c r="C16" s="19"/>
      <c r="D16" s="2"/>
      <c r="E16" s="3"/>
      <c r="F16" s="19"/>
      <c r="G16" s="19"/>
      <c r="H16" s="2"/>
      <c r="I16" s="3"/>
      <c r="J16" s="19"/>
      <c r="K16" s="3"/>
    </row>
    <row r="17" spans="2:11" ht="20.100000000000001" customHeight="1" thickBot="1" x14ac:dyDescent="0.3">
      <c r="B17" s="4"/>
      <c r="C17" s="20"/>
      <c r="D17" s="4"/>
      <c r="E17" s="5"/>
      <c r="F17" s="20"/>
      <c r="G17" s="20"/>
      <c r="H17" s="4"/>
      <c r="I17" s="5"/>
      <c r="J17" s="20"/>
      <c r="K17" s="5"/>
    </row>
    <row r="22" spans="2:11" x14ac:dyDescent="0.25">
      <c r="C22" s="6"/>
    </row>
    <row r="23" spans="2:11" x14ac:dyDescent="0.25">
      <c r="D23" s="6"/>
    </row>
    <row r="27" spans="2:11" x14ac:dyDescent="0.25">
      <c r="C27" s="8"/>
      <c r="D27" s="1"/>
      <c r="G27" s="10"/>
    </row>
  </sheetData>
  <mergeCells count="1">
    <mergeCell ref="B7:K7"/>
  </mergeCells>
  <conditionalFormatting sqref="B9">
    <cfRule type="expression" dxfId="99" priority="3">
      <formula>$O$12&gt;=3</formula>
    </cfRule>
  </conditionalFormatting>
  <conditionalFormatting sqref="B10">
    <cfRule type="expression" dxfId="98" priority="5">
      <formula>$O$12&gt;=5</formula>
    </cfRule>
  </conditionalFormatting>
  <conditionalFormatting sqref="B11">
    <cfRule type="expression" dxfId="97" priority="7">
      <formula>$O$12&gt;=7</formula>
    </cfRule>
  </conditionalFormatting>
  <conditionalFormatting sqref="B12">
    <cfRule type="expression" dxfId="96" priority="9">
      <formula>$O$12&gt;=9</formula>
    </cfRule>
  </conditionalFormatting>
  <conditionalFormatting sqref="B13">
    <cfRule type="expression" dxfId="95" priority="11">
      <formula>$O$12&gt;=11</formula>
    </cfRule>
  </conditionalFormatting>
  <conditionalFormatting sqref="B14">
    <cfRule type="expression" dxfId="94" priority="13">
      <formula>$O$12&gt;=13</formula>
    </cfRule>
  </conditionalFormatting>
  <conditionalFormatting sqref="B15">
    <cfRule type="expression" dxfId="93" priority="15">
      <formula>$O$12&gt;=15</formula>
    </cfRule>
  </conditionalFormatting>
  <conditionalFormatting sqref="B16">
    <cfRule type="expression" dxfId="92" priority="17">
      <formula>$O$12&gt;=17</formula>
    </cfRule>
  </conditionalFormatting>
  <conditionalFormatting sqref="B17">
    <cfRule type="expression" dxfId="91" priority="19">
      <formula>$O$12&gt;=19</formula>
    </cfRule>
  </conditionalFormatting>
  <conditionalFormatting sqref="B8:C8">
    <cfRule type="expression" dxfId="90" priority="1">
      <formula>$O$12&gt;=1</formula>
    </cfRule>
  </conditionalFormatting>
  <conditionalFormatting sqref="C8">
    <cfRule type="expression" dxfId="89" priority="2">
      <formula>$O$12&gt;=2</formula>
    </cfRule>
  </conditionalFormatting>
  <conditionalFormatting sqref="C9">
    <cfRule type="expression" dxfId="88" priority="4">
      <formula>$O$12&gt;=4</formula>
    </cfRule>
  </conditionalFormatting>
  <conditionalFormatting sqref="C10">
    <cfRule type="expression" dxfId="87" priority="6">
      <formula>$O$12&gt;=6</formula>
    </cfRule>
  </conditionalFormatting>
  <conditionalFormatting sqref="C11">
    <cfRule type="expression" dxfId="86" priority="8">
      <formula>$O$12&gt;=8</formula>
    </cfRule>
  </conditionalFormatting>
  <conditionalFormatting sqref="C12">
    <cfRule type="expression" dxfId="85" priority="10">
      <formula>$O$12&gt;=10</formula>
    </cfRule>
  </conditionalFormatting>
  <conditionalFormatting sqref="C13">
    <cfRule type="expression" dxfId="84" priority="12">
      <formula>$O$12&gt;=12</formula>
    </cfRule>
  </conditionalFormatting>
  <conditionalFormatting sqref="C14">
    <cfRule type="expression" dxfId="83" priority="14">
      <formula>$O$12&gt;=14</formula>
    </cfRule>
  </conditionalFormatting>
  <conditionalFormatting sqref="C15">
    <cfRule type="expression" dxfId="82" priority="16">
      <formula>$O$12&gt;=16</formula>
    </cfRule>
  </conditionalFormatting>
  <conditionalFormatting sqref="C16">
    <cfRule type="expression" dxfId="81" priority="18">
      <formula>$O$12&gt;=18</formula>
    </cfRule>
  </conditionalFormatting>
  <conditionalFormatting sqref="C17">
    <cfRule type="expression" dxfId="80" priority="20">
      <formula>$O$12&gt;=20</formula>
    </cfRule>
  </conditionalFormatting>
  <conditionalFormatting sqref="D8">
    <cfRule type="expression" dxfId="79" priority="21">
      <formula>$O$12&gt;=21</formula>
    </cfRule>
  </conditionalFormatting>
  <conditionalFormatting sqref="D9">
    <cfRule type="expression" dxfId="78" priority="23">
      <formula>$O$12&gt;=23</formula>
    </cfRule>
  </conditionalFormatting>
  <conditionalFormatting sqref="D10">
    <cfRule type="expression" dxfId="77" priority="25">
      <formula>$O$12&gt;=25</formula>
    </cfRule>
  </conditionalFormatting>
  <conditionalFormatting sqref="D11">
    <cfRule type="expression" dxfId="76" priority="27">
      <formula>$O$12&gt;=27</formula>
    </cfRule>
  </conditionalFormatting>
  <conditionalFormatting sqref="D12">
    <cfRule type="expression" dxfId="75" priority="29">
      <formula>$O$12&gt;=29</formula>
    </cfRule>
  </conditionalFormatting>
  <conditionalFormatting sqref="D13">
    <cfRule type="expression" dxfId="74" priority="31">
      <formula>$O$12&gt;=31</formula>
    </cfRule>
  </conditionalFormatting>
  <conditionalFormatting sqref="D14">
    <cfRule type="expression" dxfId="73" priority="33">
      <formula>$O$12&gt;=33</formula>
    </cfRule>
  </conditionalFormatting>
  <conditionalFormatting sqref="D15">
    <cfRule type="expression" dxfId="72" priority="35">
      <formula>$O$12&gt;=35</formula>
    </cfRule>
  </conditionalFormatting>
  <conditionalFormatting sqref="D16">
    <cfRule type="expression" dxfId="71" priority="37">
      <formula>$O$12&gt;=37</formula>
    </cfRule>
  </conditionalFormatting>
  <conditionalFormatting sqref="D17">
    <cfRule type="expression" dxfId="70" priority="39">
      <formula>$O$12&gt;=39</formula>
    </cfRule>
  </conditionalFormatting>
  <conditionalFormatting sqref="E8">
    <cfRule type="expression" dxfId="69" priority="22">
      <formula>$O$12&gt;=22</formula>
    </cfRule>
  </conditionalFormatting>
  <conditionalFormatting sqref="E9">
    <cfRule type="expression" dxfId="68" priority="24">
      <formula>$O$12&gt;=24</formula>
    </cfRule>
  </conditionalFormatting>
  <conditionalFormatting sqref="E10">
    <cfRule type="expression" dxfId="67" priority="26">
      <formula>$O$12&gt;=26</formula>
    </cfRule>
  </conditionalFormatting>
  <conditionalFormatting sqref="E11">
    <cfRule type="expression" dxfId="66" priority="28">
      <formula>$O$12&gt;=28</formula>
    </cfRule>
  </conditionalFormatting>
  <conditionalFormatting sqref="E12">
    <cfRule type="expression" dxfId="65" priority="30">
      <formula>$O$12&gt;=30</formula>
    </cfRule>
  </conditionalFormatting>
  <conditionalFormatting sqref="E13">
    <cfRule type="expression" dxfId="64" priority="32">
      <formula>$O$12&gt;=32</formula>
    </cfRule>
  </conditionalFormatting>
  <conditionalFormatting sqref="E14">
    <cfRule type="expression" dxfId="63" priority="34">
      <formula>$O$12&gt;=34</formula>
    </cfRule>
  </conditionalFormatting>
  <conditionalFormatting sqref="E15">
    <cfRule type="expression" dxfId="62" priority="36">
      <formula>$O$12&gt;=36</formula>
    </cfRule>
  </conditionalFormatting>
  <conditionalFormatting sqref="E16">
    <cfRule type="expression" dxfId="61" priority="38">
      <formula>$O$12&gt;=38</formula>
    </cfRule>
  </conditionalFormatting>
  <conditionalFormatting sqref="E17">
    <cfRule type="expression" dxfId="60" priority="40">
      <formula>$O$12&gt;=40</formula>
    </cfRule>
  </conditionalFormatting>
  <conditionalFormatting sqref="F8">
    <cfRule type="expression" dxfId="59" priority="41">
      <formula>$O$12&gt;=41</formula>
    </cfRule>
  </conditionalFormatting>
  <conditionalFormatting sqref="F9">
    <cfRule type="expression" dxfId="58" priority="43">
      <formula>$O$12&gt;=43</formula>
    </cfRule>
  </conditionalFormatting>
  <conditionalFormatting sqref="F10">
    <cfRule type="expression" dxfId="57" priority="45">
      <formula>$O$12&gt;=45</formula>
    </cfRule>
  </conditionalFormatting>
  <conditionalFormatting sqref="F11">
    <cfRule type="expression" dxfId="56" priority="47">
      <formula>$O$12&gt;=47</formula>
    </cfRule>
  </conditionalFormatting>
  <conditionalFormatting sqref="F12">
    <cfRule type="expression" dxfId="55" priority="49">
      <formula>$O$12&gt;=49</formula>
    </cfRule>
  </conditionalFormatting>
  <conditionalFormatting sqref="F13">
    <cfRule type="expression" dxfId="54" priority="51">
      <formula>$O$12&gt;=51</formula>
    </cfRule>
  </conditionalFormatting>
  <conditionalFormatting sqref="F14">
    <cfRule type="expression" dxfId="53" priority="53">
      <formula>$O$12&gt;=53</formula>
    </cfRule>
  </conditionalFormatting>
  <conditionalFormatting sqref="F15">
    <cfRule type="expression" dxfId="52" priority="55">
      <formula>$O$12&gt;=55</formula>
    </cfRule>
  </conditionalFormatting>
  <conditionalFormatting sqref="F16">
    <cfRule type="expression" dxfId="51" priority="57">
      <formula>$O$12&gt;=57</formula>
    </cfRule>
  </conditionalFormatting>
  <conditionalFormatting sqref="F17">
    <cfRule type="expression" dxfId="50" priority="59">
      <formula>$O$12&gt;=59</formula>
    </cfRule>
  </conditionalFormatting>
  <conditionalFormatting sqref="G8">
    <cfRule type="expression" dxfId="49" priority="42">
      <formula>$O$12&gt;=42</formula>
    </cfRule>
  </conditionalFormatting>
  <conditionalFormatting sqref="G9">
    <cfRule type="expression" dxfId="48" priority="44">
      <formula>$O$12&gt;=44</formula>
    </cfRule>
  </conditionalFormatting>
  <conditionalFormatting sqref="G10">
    <cfRule type="expression" dxfId="47" priority="46">
      <formula>$O$12&gt;=46</formula>
    </cfRule>
  </conditionalFormatting>
  <conditionalFormatting sqref="G11">
    <cfRule type="expression" dxfId="46" priority="48">
      <formula>$O$12&gt;=48</formula>
    </cfRule>
  </conditionalFormatting>
  <conditionalFormatting sqref="G12">
    <cfRule type="expression" dxfId="45" priority="50">
      <formula>$O$12&gt;=50</formula>
    </cfRule>
  </conditionalFormatting>
  <conditionalFormatting sqref="G13">
    <cfRule type="expression" dxfId="44" priority="52">
      <formula>$O$12&gt;=52</formula>
    </cfRule>
  </conditionalFormatting>
  <conditionalFormatting sqref="G14">
    <cfRule type="expression" dxfId="43" priority="54">
      <formula>$O$12&gt;=54</formula>
    </cfRule>
  </conditionalFormatting>
  <conditionalFormatting sqref="G15">
    <cfRule type="expression" dxfId="42" priority="56">
      <formula>$O$12&gt;=56</formula>
    </cfRule>
  </conditionalFormatting>
  <conditionalFormatting sqref="G16">
    <cfRule type="expression" dxfId="41" priority="58">
      <formula>$O$12&gt;=58</formula>
    </cfRule>
  </conditionalFormatting>
  <conditionalFormatting sqref="G17">
    <cfRule type="expression" dxfId="40" priority="60">
      <formula>$O$12&gt;=60</formula>
    </cfRule>
  </conditionalFormatting>
  <conditionalFormatting sqref="H8">
    <cfRule type="expression" dxfId="39" priority="61">
      <formula>$O$12&gt;=61</formula>
    </cfRule>
  </conditionalFormatting>
  <conditionalFormatting sqref="H9">
    <cfRule type="expression" dxfId="38" priority="63">
      <formula>$O$12&gt;=63</formula>
    </cfRule>
  </conditionalFormatting>
  <conditionalFormatting sqref="H10">
    <cfRule type="expression" dxfId="37" priority="65">
      <formula>$O$12&gt;=65</formula>
    </cfRule>
  </conditionalFormatting>
  <conditionalFormatting sqref="H11">
    <cfRule type="expression" dxfId="36" priority="67">
      <formula>$O$12&gt;=67</formula>
    </cfRule>
  </conditionalFormatting>
  <conditionalFormatting sqref="H12">
    <cfRule type="expression" dxfId="35" priority="69">
      <formula>$O$12&gt;=69</formula>
    </cfRule>
  </conditionalFormatting>
  <conditionalFormatting sqref="H13">
    <cfRule type="expression" dxfId="34" priority="71">
      <formula>$O$12&gt;=71</formula>
    </cfRule>
  </conditionalFormatting>
  <conditionalFormatting sqref="H14">
    <cfRule type="expression" dxfId="33" priority="73">
      <formula>$O$12&gt;=73</formula>
    </cfRule>
  </conditionalFormatting>
  <conditionalFormatting sqref="H15">
    <cfRule type="expression" dxfId="32" priority="75">
      <formula>$O$12&gt;=75</formula>
    </cfRule>
  </conditionalFormatting>
  <conditionalFormatting sqref="H16">
    <cfRule type="expression" dxfId="31" priority="77">
      <formula>$O$12&gt;=77</formula>
    </cfRule>
  </conditionalFormatting>
  <conditionalFormatting sqref="H17">
    <cfRule type="expression" dxfId="30" priority="79">
      <formula>$O$12&gt;=79</formula>
    </cfRule>
  </conditionalFormatting>
  <conditionalFormatting sqref="I8">
    <cfRule type="expression" dxfId="29" priority="62">
      <formula>$O$12&gt;=62</formula>
    </cfRule>
  </conditionalFormatting>
  <conditionalFormatting sqref="I9">
    <cfRule type="expression" dxfId="28" priority="64">
      <formula>$O$12&gt;=64</formula>
    </cfRule>
  </conditionalFormatting>
  <conditionalFormatting sqref="I10">
    <cfRule type="expression" dxfId="27" priority="66">
      <formula>$O$12&gt;=66</formula>
    </cfRule>
  </conditionalFormatting>
  <conditionalFormatting sqref="I11">
    <cfRule type="expression" dxfId="26" priority="68">
      <formula>$O$12&gt;=68</formula>
    </cfRule>
  </conditionalFormatting>
  <conditionalFormatting sqref="I12">
    <cfRule type="expression" dxfId="25" priority="70">
      <formula>$O$12&gt;=70</formula>
    </cfRule>
  </conditionalFormatting>
  <conditionalFormatting sqref="I13">
    <cfRule type="expression" dxfId="24" priority="72">
      <formula>$O$12&gt;=72</formula>
    </cfRule>
  </conditionalFormatting>
  <conditionalFormatting sqref="I14">
    <cfRule type="expression" dxfId="23" priority="74">
      <formula>$O$12&gt;=74</formula>
    </cfRule>
  </conditionalFormatting>
  <conditionalFormatting sqref="I15">
    <cfRule type="expression" dxfId="22" priority="76">
      <formula>$O$12&gt;=76</formula>
    </cfRule>
  </conditionalFormatting>
  <conditionalFormatting sqref="I16">
    <cfRule type="expression" dxfId="21" priority="78">
      <formula>$O$12&gt;=78</formula>
    </cfRule>
  </conditionalFormatting>
  <conditionalFormatting sqref="I17">
    <cfRule type="expression" dxfId="20" priority="80">
      <formula>$O$12&gt;=80</formula>
    </cfRule>
  </conditionalFormatting>
  <conditionalFormatting sqref="J8">
    <cfRule type="expression" dxfId="19" priority="81">
      <formula>$O$12&gt;=81</formula>
    </cfRule>
  </conditionalFormatting>
  <conditionalFormatting sqref="J9">
    <cfRule type="expression" dxfId="18" priority="83">
      <formula>$O$12&gt;=83</formula>
    </cfRule>
  </conditionalFormatting>
  <conditionalFormatting sqref="J10">
    <cfRule type="expression" dxfId="17" priority="85">
      <formula>$O$12&gt;=85</formula>
    </cfRule>
  </conditionalFormatting>
  <conditionalFormatting sqref="J11">
    <cfRule type="expression" dxfId="16" priority="87">
      <formula>$O$12&gt;=87</formula>
    </cfRule>
  </conditionalFormatting>
  <conditionalFormatting sqref="J12">
    <cfRule type="expression" dxfId="15" priority="89">
      <formula>$O$12&gt;=89</formula>
    </cfRule>
  </conditionalFormatting>
  <conditionalFormatting sqref="J13">
    <cfRule type="expression" dxfId="14" priority="91">
      <formula>$O$12&gt;=91</formula>
    </cfRule>
  </conditionalFormatting>
  <conditionalFormatting sqref="J14">
    <cfRule type="expression" dxfId="13" priority="93">
      <formula>$O$12&gt;=93</formula>
    </cfRule>
  </conditionalFormatting>
  <conditionalFormatting sqref="J15">
    <cfRule type="expression" dxfId="12" priority="95">
      <formula>$O$12&gt;=95</formula>
    </cfRule>
  </conditionalFormatting>
  <conditionalFormatting sqref="J16">
    <cfRule type="expression" dxfId="11" priority="97">
      <formula>$O$12&gt;=97</formula>
    </cfRule>
  </conditionalFormatting>
  <conditionalFormatting sqref="J17">
    <cfRule type="expression" dxfId="10" priority="99">
      <formula>$O$12&gt;=99</formula>
    </cfRule>
  </conditionalFormatting>
  <conditionalFormatting sqref="K8">
    <cfRule type="expression" dxfId="9" priority="82">
      <formula>$O$12&gt;=82</formula>
    </cfRule>
  </conditionalFormatting>
  <conditionalFormatting sqref="K9">
    <cfRule type="expression" dxfId="8" priority="84">
      <formula>$O$12&gt;=84</formula>
    </cfRule>
  </conditionalFormatting>
  <conditionalFormatting sqref="K10">
    <cfRule type="expression" dxfId="7" priority="86">
      <formula>$O$12&gt;=86</formula>
    </cfRule>
  </conditionalFormatting>
  <conditionalFormatting sqref="K11">
    <cfRule type="expression" dxfId="6" priority="88">
      <formula>$O$12&gt;=88</formula>
    </cfRule>
  </conditionalFormatting>
  <conditionalFormatting sqref="K12">
    <cfRule type="expression" dxfId="5" priority="90">
      <formula>$O$12&gt;=90</formula>
    </cfRule>
  </conditionalFormatting>
  <conditionalFormatting sqref="K13">
    <cfRule type="expression" dxfId="4" priority="92">
      <formula>$O$12&gt;=92</formula>
    </cfRule>
  </conditionalFormatting>
  <conditionalFormatting sqref="K14">
    <cfRule type="expression" dxfId="3" priority="94">
      <formula>$O$12&gt;=94</formula>
    </cfRule>
  </conditionalFormatting>
  <conditionalFormatting sqref="K15">
    <cfRule type="expression" dxfId="2" priority="96">
      <formula>$O$12&gt;=96</formula>
    </cfRule>
  </conditionalFormatting>
  <conditionalFormatting sqref="K16">
    <cfRule type="expression" dxfId="1" priority="98">
      <formula>$O$12&gt;=98</formula>
    </cfRule>
  </conditionalFormatting>
  <conditionalFormatting sqref="K17">
    <cfRule type="expression" dxfId="0" priority="100">
      <formula>$O$12&gt;=100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A610-30CE-420A-AAF0-59A409E57CD2}">
  <dimension ref="B2:R27"/>
  <sheetViews>
    <sheetView zoomScale="110" zoomScaleNormal="110" workbookViewId="0">
      <selection activeCell="D21" sqref="D21"/>
    </sheetView>
  </sheetViews>
  <sheetFormatPr defaultRowHeight="15" x14ac:dyDescent="0.25"/>
  <cols>
    <col min="4" max="4" width="9.140625" customWidth="1"/>
    <col min="13" max="13" width="6.42578125" customWidth="1"/>
    <col min="14" max="14" width="4.5703125" customWidth="1"/>
    <col min="17" max="17" width="6.140625" customWidth="1"/>
  </cols>
  <sheetData>
    <row r="2" spans="2:18" x14ac:dyDescent="0.25">
      <c r="I2" s="9"/>
    </row>
    <row r="4" spans="2:18" x14ac:dyDescent="0.25">
      <c r="H4" s="9"/>
    </row>
    <row r="5" spans="2:18" ht="23.25" x14ac:dyDescent="0.35">
      <c r="E5" s="24" t="s">
        <v>14</v>
      </c>
    </row>
    <row r="7" spans="2:18" ht="24" thickBot="1" x14ac:dyDescent="0.4">
      <c r="E7" s="24" t="s">
        <v>15</v>
      </c>
    </row>
    <row r="8" spans="2:18" ht="21" customHeight="1" x14ac:dyDescent="0.25">
      <c r="B8" s="22"/>
      <c r="C8" s="40"/>
      <c r="D8" s="40"/>
      <c r="E8" s="40"/>
      <c r="F8" s="40"/>
      <c r="G8" s="40"/>
      <c r="H8" s="40"/>
      <c r="I8" s="40"/>
      <c r="J8" s="40"/>
      <c r="K8" s="23"/>
    </row>
    <row r="9" spans="2:18" ht="21" customHeight="1" x14ac:dyDescent="0.25">
      <c r="B9" s="14"/>
      <c r="C9" s="7"/>
      <c r="D9" s="7"/>
      <c r="E9" s="7"/>
      <c r="F9" s="7"/>
      <c r="G9" s="7"/>
      <c r="H9" s="7"/>
      <c r="I9" s="7"/>
      <c r="J9" s="7"/>
      <c r="K9" s="15"/>
      <c r="M9" s="6" t="s">
        <v>7</v>
      </c>
      <c r="N9" s="6">
        <f ca="1">Skoldagar!B20</f>
        <v>105</v>
      </c>
      <c r="O9" t="s">
        <v>23</v>
      </c>
    </row>
    <row r="10" spans="2:18" ht="21" customHeight="1" x14ac:dyDescent="0.25">
      <c r="B10" s="14"/>
      <c r="C10" s="7"/>
      <c r="D10" s="7"/>
      <c r="E10" s="7"/>
      <c r="F10" s="7"/>
      <c r="G10" s="7"/>
      <c r="H10" s="7"/>
      <c r="I10" s="7"/>
      <c r="J10" s="7"/>
      <c r="K10" s="15"/>
      <c r="M10" t="s">
        <v>8</v>
      </c>
      <c r="N10" s="39" t="e">
        <f>D20</f>
        <v>#DIV/0!</v>
      </c>
      <c r="O10" t="s">
        <v>24</v>
      </c>
      <c r="Q10" s="6" t="e">
        <f ca="1">(N10/100)*N9</f>
        <v>#DIV/0!</v>
      </c>
      <c r="R10" s="6" t="s">
        <v>10</v>
      </c>
    </row>
    <row r="11" spans="2:18" ht="21" customHeight="1" x14ac:dyDescent="0.25">
      <c r="B11" s="14"/>
      <c r="C11" s="7"/>
      <c r="D11" s="7"/>
      <c r="E11" s="7"/>
      <c r="F11" s="7"/>
      <c r="G11" s="7"/>
      <c r="H11" s="7"/>
      <c r="I11" s="7"/>
      <c r="J11" s="7"/>
      <c r="K11" s="15"/>
      <c r="M11" s="21" t="s">
        <v>12</v>
      </c>
      <c r="Q11" s="6" t="e">
        <f ca="1">Q10/16</f>
        <v>#DIV/0!</v>
      </c>
      <c r="R11" s="6" t="s">
        <v>13</v>
      </c>
    </row>
    <row r="12" spans="2:18" ht="21" customHeight="1" x14ac:dyDescent="0.25">
      <c r="B12" s="14"/>
      <c r="C12" s="7"/>
      <c r="D12" s="7"/>
      <c r="E12" s="7"/>
      <c r="F12" s="7"/>
      <c r="G12" s="7"/>
      <c r="H12" s="7"/>
      <c r="I12" s="7"/>
      <c r="J12" s="7"/>
      <c r="K12" s="15"/>
      <c r="M12" t="s">
        <v>11</v>
      </c>
      <c r="Q12" s="6" t="e">
        <f ca="1">(1-(N10/100))*N9</f>
        <v>#DIV/0!</v>
      </c>
    </row>
    <row r="13" spans="2:18" ht="21" customHeight="1" x14ac:dyDescent="0.25">
      <c r="B13" s="14"/>
      <c r="C13" s="7"/>
      <c r="D13" s="7"/>
      <c r="E13" s="7"/>
      <c r="F13" s="7"/>
      <c r="G13" s="7"/>
      <c r="H13" s="7"/>
      <c r="I13" s="7"/>
      <c r="J13" s="7"/>
      <c r="K13" s="15"/>
    </row>
    <row r="14" spans="2:18" ht="21" customHeight="1" x14ac:dyDescent="0.25">
      <c r="B14" s="14"/>
      <c r="C14" s="7"/>
      <c r="D14" s="7"/>
      <c r="E14" s="7"/>
      <c r="F14" s="7"/>
      <c r="G14" s="7"/>
      <c r="H14" s="7"/>
      <c r="I14" s="7"/>
      <c r="J14" s="7"/>
      <c r="K14" s="15"/>
    </row>
    <row r="15" spans="2:18" ht="21" customHeight="1" x14ac:dyDescent="0.25">
      <c r="B15" s="14"/>
      <c r="C15" s="7"/>
      <c r="D15" s="7"/>
      <c r="E15" s="7"/>
      <c r="F15" s="7"/>
      <c r="G15" s="7"/>
      <c r="H15" s="7"/>
      <c r="I15" s="7"/>
      <c r="J15" s="7"/>
      <c r="K15" s="15"/>
    </row>
    <row r="16" spans="2:18" ht="21" customHeight="1" x14ac:dyDescent="0.25">
      <c r="B16" s="14"/>
      <c r="C16" s="7"/>
      <c r="D16" s="7"/>
      <c r="E16" s="7"/>
      <c r="F16" s="7"/>
      <c r="G16" s="7"/>
      <c r="H16" s="7"/>
      <c r="I16" s="7"/>
      <c r="J16" s="7"/>
      <c r="K16" s="15"/>
    </row>
    <row r="17" spans="2:11" ht="21" customHeight="1" thickBot="1" x14ac:dyDescent="0.3">
      <c r="B17" s="13"/>
      <c r="C17" s="12"/>
      <c r="D17" s="12"/>
      <c r="E17" s="12"/>
      <c r="F17" s="12"/>
      <c r="G17" s="12"/>
      <c r="H17" s="12"/>
      <c r="I17" s="12"/>
      <c r="J17" s="12"/>
      <c r="K17" s="16"/>
    </row>
    <row r="19" spans="2:11" ht="18.75" x14ac:dyDescent="0.3">
      <c r="D19" s="29" t="s">
        <v>17</v>
      </c>
      <c r="E19" s="30"/>
    </row>
    <row r="20" spans="2:11" ht="18.75" x14ac:dyDescent="0.3">
      <c r="D20" s="38" t="e">
        <f>(Grunddata!F10+Grunddata!F11+Grunddata!F12+Grunddata!F13+Grunddata!F14+Grunddata!F15)/COUNTA(Grunddata!F10:F15)</f>
        <v>#DIV/0!</v>
      </c>
      <c r="E20" s="31" t="s">
        <v>9</v>
      </c>
    </row>
    <row r="27" spans="2:11" x14ac:dyDescent="0.25">
      <c r="C27" s="8"/>
      <c r="D27" s="1"/>
      <c r="G27" s="10"/>
    </row>
  </sheetData>
  <conditionalFormatting sqref="B8">
    <cfRule type="expression" dxfId="199" priority="504">
      <formula>$D$20&gt;=1</formula>
    </cfRule>
  </conditionalFormatting>
  <conditionalFormatting sqref="B9">
    <cfRule type="expression" dxfId="198" priority="505">
      <formula>$D$20&gt;=2</formula>
    </cfRule>
  </conditionalFormatting>
  <conditionalFormatting sqref="B10">
    <cfRule type="expression" dxfId="197" priority="506">
      <formula>$D$20&gt;=3</formula>
    </cfRule>
  </conditionalFormatting>
  <conditionalFormatting sqref="B11">
    <cfRule type="expression" dxfId="196" priority="507">
      <formula>$D$20&gt;=4</formula>
    </cfRule>
  </conditionalFormatting>
  <conditionalFormatting sqref="B12">
    <cfRule type="expression" dxfId="195" priority="508">
      <formula>$D$20&gt;=5</formula>
    </cfRule>
  </conditionalFormatting>
  <conditionalFormatting sqref="B13">
    <cfRule type="expression" dxfId="194" priority="509">
      <formula>$D$20&gt;=6</formula>
    </cfRule>
  </conditionalFormatting>
  <conditionalFormatting sqref="B14">
    <cfRule type="expression" dxfId="193" priority="510">
      <formula>$D$20&gt;=7</formula>
    </cfRule>
  </conditionalFormatting>
  <conditionalFormatting sqref="B15">
    <cfRule type="expression" dxfId="192" priority="511">
      <formula>$D$20&gt;=8</formula>
    </cfRule>
  </conditionalFormatting>
  <conditionalFormatting sqref="B16">
    <cfRule type="expression" dxfId="191" priority="512">
      <formula>$D$20&gt;=9</formula>
    </cfRule>
  </conditionalFormatting>
  <conditionalFormatting sqref="B17">
    <cfRule type="expression" dxfId="190" priority="513">
      <formula>$D$20&gt;=10</formula>
    </cfRule>
  </conditionalFormatting>
  <conditionalFormatting sqref="C8">
    <cfRule type="expression" dxfId="189" priority="514">
      <formula>$D$20&gt;=11</formula>
    </cfRule>
  </conditionalFormatting>
  <conditionalFormatting sqref="C9">
    <cfRule type="expression" dxfId="188" priority="515">
      <formula>$D$20&gt;=12</formula>
    </cfRule>
  </conditionalFormatting>
  <conditionalFormatting sqref="C10">
    <cfRule type="expression" dxfId="187" priority="516">
      <formula>$D$20&gt;=13</formula>
    </cfRule>
  </conditionalFormatting>
  <conditionalFormatting sqref="C11">
    <cfRule type="expression" dxfId="186" priority="517">
      <formula>$D$20&gt;=14</formula>
    </cfRule>
  </conditionalFormatting>
  <conditionalFormatting sqref="C12">
    <cfRule type="expression" dxfId="185" priority="518">
      <formula>$D$20&gt;=15</formula>
    </cfRule>
  </conditionalFormatting>
  <conditionalFormatting sqref="C13">
    <cfRule type="expression" dxfId="184" priority="519">
      <formula>$D$20&gt;=16</formula>
    </cfRule>
  </conditionalFormatting>
  <conditionalFormatting sqref="C14">
    <cfRule type="expression" dxfId="183" priority="520">
      <formula>$D$20&gt;=17</formula>
    </cfRule>
  </conditionalFormatting>
  <conditionalFormatting sqref="C15">
    <cfRule type="expression" dxfId="182" priority="521">
      <formula>$D$20&gt;=18</formula>
    </cfRule>
  </conditionalFormatting>
  <conditionalFormatting sqref="C16">
    <cfRule type="expression" dxfId="181" priority="522">
      <formula>$D$20&gt;=19</formula>
    </cfRule>
  </conditionalFormatting>
  <conditionalFormatting sqref="C17">
    <cfRule type="expression" dxfId="180" priority="523">
      <formula>$D$20&gt;=20</formula>
    </cfRule>
  </conditionalFormatting>
  <conditionalFormatting sqref="D8">
    <cfRule type="expression" dxfId="179" priority="524">
      <formula>$D$20&gt;=21</formula>
    </cfRule>
  </conditionalFormatting>
  <conditionalFormatting sqref="D9">
    <cfRule type="expression" dxfId="178" priority="525">
      <formula>$D$20&gt;=22</formula>
    </cfRule>
  </conditionalFormatting>
  <conditionalFormatting sqref="D10">
    <cfRule type="expression" dxfId="177" priority="526">
      <formula>$D$20&gt;=23</formula>
    </cfRule>
  </conditionalFormatting>
  <conditionalFormatting sqref="D11">
    <cfRule type="expression" dxfId="176" priority="527">
      <formula>$D$20&gt;=24</formula>
    </cfRule>
  </conditionalFormatting>
  <conditionalFormatting sqref="D12">
    <cfRule type="expression" dxfId="175" priority="528">
      <formula>$D$20&gt;=25</formula>
    </cfRule>
  </conditionalFormatting>
  <conditionalFormatting sqref="D13">
    <cfRule type="expression" dxfId="174" priority="529">
      <formula>$D$20&gt;=26</formula>
    </cfRule>
  </conditionalFormatting>
  <conditionalFormatting sqref="D14">
    <cfRule type="expression" dxfId="173" priority="530">
      <formula>$D$20&gt;=27</formula>
    </cfRule>
  </conditionalFormatting>
  <conditionalFormatting sqref="D15">
    <cfRule type="expression" dxfId="172" priority="531">
      <formula>$D$20&gt;=28</formula>
    </cfRule>
  </conditionalFormatting>
  <conditionalFormatting sqref="D16">
    <cfRule type="expression" dxfId="171" priority="532">
      <formula>$D$20&gt;=29</formula>
    </cfRule>
  </conditionalFormatting>
  <conditionalFormatting sqref="D17">
    <cfRule type="expression" dxfId="170" priority="533">
      <formula>$D$20&gt;=30</formula>
    </cfRule>
  </conditionalFormatting>
  <conditionalFormatting sqref="E8">
    <cfRule type="expression" dxfId="169" priority="534">
      <formula>$D$20&gt;=31</formula>
    </cfRule>
  </conditionalFormatting>
  <conditionalFormatting sqref="E9">
    <cfRule type="expression" dxfId="168" priority="535">
      <formula>$D$20&gt;=32</formula>
    </cfRule>
  </conditionalFormatting>
  <conditionalFormatting sqref="E10">
    <cfRule type="expression" dxfId="167" priority="536">
      <formula>$D$20&gt;=33</formula>
    </cfRule>
  </conditionalFormatting>
  <conditionalFormatting sqref="E11">
    <cfRule type="expression" dxfId="166" priority="537">
      <formula>$D$20&gt;=34</formula>
    </cfRule>
  </conditionalFormatting>
  <conditionalFormatting sqref="E12">
    <cfRule type="expression" dxfId="165" priority="538">
      <formula>$D$20&gt;=35</formula>
    </cfRule>
  </conditionalFormatting>
  <conditionalFormatting sqref="E13">
    <cfRule type="expression" dxfId="164" priority="539">
      <formula>$D$20&gt;=36</formula>
    </cfRule>
  </conditionalFormatting>
  <conditionalFormatting sqref="E14">
    <cfRule type="expression" dxfId="163" priority="540">
      <formula>$D$20&gt;=37</formula>
    </cfRule>
  </conditionalFormatting>
  <conditionalFormatting sqref="E15">
    <cfRule type="expression" dxfId="162" priority="541">
      <formula>$D$20&gt;=38</formula>
    </cfRule>
  </conditionalFormatting>
  <conditionalFormatting sqref="E16">
    <cfRule type="expression" dxfId="161" priority="542">
      <formula>$D$20&gt;=39</formula>
    </cfRule>
  </conditionalFormatting>
  <conditionalFormatting sqref="E17">
    <cfRule type="expression" dxfId="160" priority="543">
      <formula>$D$20&gt;=40</formula>
    </cfRule>
  </conditionalFormatting>
  <conditionalFormatting sqref="F8">
    <cfRule type="expression" dxfId="159" priority="544">
      <formula>$D$20&gt;=41</formula>
    </cfRule>
  </conditionalFormatting>
  <conditionalFormatting sqref="F9">
    <cfRule type="expression" dxfId="158" priority="545">
      <formula>$D$20&gt;=42</formula>
    </cfRule>
  </conditionalFormatting>
  <conditionalFormatting sqref="F10">
    <cfRule type="expression" dxfId="157" priority="546">
      <formula>$D$20&gt;=43</formula>
    </cfRule>
  </conditionalFormatting>
  <conditionalFormatting sqref="F11">
    <cfRule type="expression" dxfId="156" priority="547">
      <formula>$D$20&gt;=44</formula>
    </cfRule>
  </conditionalFormatting>
  <conditionalFormatting sqref="F12">
    <cfRule type="expression" dxfId="155" priority="548">
      <formula>$D$20&gt;=45</formula>
    </cfRule>
  </conditionalFormatting>
  <conditionalFormatting sqref="F13">
    <cfRule type="expression" dxfId="154" priority="549">
      <formula>$D$20&gt;=46</formula>
    </cfRule>
  </conditionalFormatting>
  <conditionalFormatting sqref="F14">
    <cfRule type="expression" dxfId="153" priority="550">
      <formula>$D$20&gt;=47</formula>
    </cfRule>
  </conditionalFormatting>
  <conditionalFormatting sqref="F15">
    <cfRule type="expression" dxfId="152" priority="551">
      <formula>$D$20&gt;=48</formula>
    </cfRule>
  </conditionalFormatting>
  <conditionalFormatting sqref="F16">
    <cfRule type="expression" dxfId="151" priority="552">
      <formula>$D$20&gt;=49</formula>
    </cfRule>
  </conditionalFormatting>
  <conditionalFormatting sqref="F17">
    <cfRule type="expression" dxfId="150" priority="553">
      <formula>$D$20&gt;=50</formula>
    </cfRule>
  </conditionalFormatting>
  <conditionalFormatting sqref="G8">
    <cfRule type="expression" dxfId="149" priority="554">
      <formula>$D$20&gt;=51</formula>
    </cfRule>
  </conditionalFormatting>
  <conditionalFormatting sqref="G9">
    <cfRule type="expression" dxfId="148" priority="555">
      <formula>$D$20&gt;=52</formula>
    </cfRule>
  </conditionalFormatting>
  <conditionalFormatting sqref="G10">
    <cfRule type="expression" dxfId="147" priority="556">
      <formula>$D$20&gt;=53</formula>
    </cfRule>
  </conditionalFormatting>
  <conditionalFormatting sqref="G11">
    <cfRule type="expression" dxfId="146" priority="557">
      <formula>$D$20&gt;=54</formula>
    </cfRule>
  </conditionalFormatting>
  <conditionalFormatting sqref="G12">
    <cfRule type="expression" dxfId="145" priority="558">
      <formula>$D$20&gt;=55</formula>
    </cfRule>
  </conditionalFormatting>
  <conditionalFormatting sqref="G13">
    <cfRule type="expression" dxfId="144" priority="559">
      <formula>$D$20&gt;=56</formula>
    </cfRule>
  </conditionalFormatting>
  <conditionalFormatting sqref="G14">
    <cfRule type="expression" dxfId="143" priority="560">
      <formula>$D$20&gt;=57</formula>
    </cfRule>
  </conditionalFormatting>
  <conditionalFormatting sqref="G15">
    <cfRule type="expression" dxfId="142" priority="561">
      <formula>$D$20&gt;=58</formula>
    </cfRule>
  </conditionalFormatting>
  <conditionalFormatting sqref="G16">
    <cfRule type="expression" dxfId="141" priority="562">
      <formula>$D$20&gt;=59</formula>
    </cfRule>
  </conditionalFormatting>
  <conditionalFormatting sqref="G17">
    <cfRule type="expression" dxfId="140" priority="563">
      <formula>$D$20&gt;=60</formula>
    </cfRule>
  </conditionalFormatting>
  <conditionalFormatting sqref="H8">
    <cfRule type="expression" dxfId="139" priority="564">
      <formula>$D$20&gt;=61</formula>
    </cfRule>
  </conditionalFormatting>
  <conditionalFormatting sqref="H9">
    <cfRule type="expression" dxfId="138" priority="565">
      <formula>$D$20&gt;=62</formula>
    </cfRule>
  </conditionalFormatting>
  <conditionalFormatting sqref="H10">
    <cfRule type="expression" dxfId="137" priority="566">
      <formula>$D$20&gt;=63</formula>
    </cfRule>
  </conditionalFormatting>
  <conditionalFormatting sqref="H11">
    <cfRule type="expression" dxfId="136" priority="567">
      <formula>$D$20&gt;=64</formula>
    </cfRule>
  </conditionalFormatting>
  <conditionalFormatting sqref="H12">
    <cfRule type="expression" dxfId="135" priority="568">
      <formula>$D$20&gt;=65</formula>
    </cfRule>
  </conditionalFormatting>
  <conditionalFormatting sqref="H13">
    <cfRule type="expression" dxfId="134" priority="569">
      <formula>$D$20&gt;=66</formula>
    </cfRule>
  </conditionalFormatting>
  <conditionalFormatting sqref="H14">
    <cfRule type="expression" dxfId="133" priority="570">
      <formula>$D$20&gt;=67</formula>
    </cfRule>
  </conditionalFormatting>
  <conditionalFormatting sqref="H15">
    <cfRule type="expression" dxfId="132" priority="571">
      <formula>$D$20&gt;=68</formula>
    </cfRule>
  </conditionalFormatting>
  <conditionalFormatting sqref="H16">
    <cfRule type="expression" dxfId="131" priority="572">
      <formula>$D$20&gt;=69</formula>
    </cfRule>
  </conditionalFormatting>
  <conditionalFormatting sqref="H17">
    <cfRule type="expression" dxfId="130" priority="573">
      <formula>$D$20&gt;=70</formula>
    </cfRule>
  </conditionalFormatting>
  <conditionalFormatting sqref="I8">
    <cfRule type="expression" dxfId="129" priority="574">
      <formula>$D$20&gt;=71</formula>
    </cfRule>
  </conditionalFormatting>
  <conditionalFormatting sqref="I9">
    <cfRule type="expression" dxfId="128" priority="575">
      <formula>$D$20&gt;=72</formula>
    </cfRule>
  </conditionalFormatting>
  <conditionalFormatting sqref="I10">
    <cfRule type="expression" dxfId="127" priority="576">
      <formula>$D$20&gt;=73</formula>
    </cfRule>
  </conditionalFormatting>
  <conditionalFormatting sqref="I11">
    <cfRule type="expression" dxfId="126" priority="577">
      <formula>$D$20&gt;=74</formula>
    </cfRule>
  </conditionalFormatting>
  <conditionalFormatting sqref="I12">
    <cfRule type="expression" dxfId="125" priority="578">
      <formula>$D$20&gt;=75</formula>
    </cfRule>
  </conditionalFormatting>
  <conditionalFormatting sqref="I13">
    <cfRule type="expression" dxfId="124" priority="579">
      <formula>$D$20&gt;=76</formula>
    </cfRule>
  </conditionalFormatting>
  <conditionalFormatting sqref="I14">
    <cfRule type="expression" dxfId="123" priority="580">
      <formula>$D$20&gt;=77</formula>
    </cfRule>
  </conditionalFormatting>
  <conditionalFormatting sqref="I15">
    <cfRule type="expression" dxfId="122" priority="581">
      <formula>$D$20&gt;=78</formula>
    </cfRule>
  </conditionalFormatting>
  <conditionalFormatting sqref="I16">
    <cfRule type="expression" dxfId="121" priority="582">
      <formula>$D$20&gt;=79</formula>
    </cfRule>
  </conditionalFormatting>
  <conditionalFormatting sqref="I17">
    <cfRule type="expression" dxfId="120" priority="583">
      <formula>$D$20&gt;=80</formula>
    </cfRule>
  </conditionalFormatting>
  <conditionalFormatting sqref="J8">
    <cfRule type="expression" dxfId="119" priority="584">
      <formula>$D$20&gt;=81</formula>
    </cfRule>
  </conditionalFormatting>
  <conditionalFormatting sqref="J9">
    <cfRule type="expression" dxfId="118" priority="585">
      <formula>$D$20&gt;=82</formula>
    </cfRule>
  </conditionalFormatting>
  <conditionalFormatting sqref="J10">
    <cfRule type="expression" dxfId="117" priority="586">
      <formula>$D$20&gt;=83</formula>
    </cfRule>
  </conditionalFormatting>
  <conditionalFormatting sqref="J11">
    <cfRule type="expression" dxfId="116" priority="587">
      <formula>$D$20&gt;=84</formula>
    </cfRule>
  </conditionalFormatting>
  <conditionalFormatting sqref="J12">
    <cfRule type="expression" dxfId="115" priority="588">
      <formula>$D$20&gt;=85</formula>
    </cfRule>
  </conditionalFormatting>
  <conditionalFormatting sqref="J13">
    <cfRule type="expression" dxfId="114" priority="589">
      <formula>$D$20&gt;=86</formula>
    </cfRule>
  </conditionalFormatting>
  <conditionalFormatting sqref="J14">
    <cfRule type="expression" dxfId="113" priority="590">
      <formula>$D$20&gt;=87</formula>
    </cfRule>
  </conditionalFormatting>
  <conditionalFormatting sqref="J15">
    <cfRule type="expression" dxfId="112" priority="591">
      <formula>$D$20&gt;=88</formula>
    </cfRule>
  </conditionalFormatting>
  <conditionalFormatting sqref="J16">
    <cfRule type="expression" dxfId="111" priority="592">
      <formula>$D$20&gt;=89</formula>
    </cfRule>
  </conditionalFormatting>
  <conditionalFormatting sqref="J17">
    <cfRule type="expression" dxfId="110" priority="593">
      <formula>$D$20&gt;=90</formula>
    </cfRule>
  </conditionalFormatting>
  <conditionalFormatting sqref="K8">
    <cfRule type="expression" dxfId="109" priority="594">
      <formula>$D$20&gt;=91</formula>
    </cfRule>
  </conditionalFormatting>
  <conditionalFormatting sqref="K9">
    <cfRule type="expression" dxfId="108" priority="595">
      <formula>$D$20&gt;=92</formula>
    </cfRule>
  </conditionalFormatting>
  <conditionalFormatting sqref="K10">
    <cfRule type="expression" dxfId="107" priority="596">
      <formula>$D$20&gt;=93</formula>
    </cfRule>
  </conditionalFormatting>
  <conditionalFormatting sqref="K11">
    <cfRule type="expression" dxfId="106" priority="597">
      <formula>$D$20&gt;=94</formula>
    </cfRule>
  </conditionalFormatting>
  <conditionalFormatting sqref="K12">
    <cfRule type="expression" dxfId="105" priority="598">
      <formula>$D$20&gt;=95</formula>
    </cfRule>
  </conditionalFormatting>
  <conditionalFormatting sqref="K13">
    <cfRule type="expression" dxfId="104" priority="599">
      <formula>$D$20&gt;=96</formula>
    </cfRule>
  </conditionalFormatting>
  <conditionalFormatting sqref="K14">
    <cfRule type="expression" dxfId="103" priority="600">
      <formula>$D$20&gt;=97</formula>
    </cfRule>
  </conditionalFormatting>
  <conditionalFormatting sqref="K15">
    <cfRule type="expression" dxfId="102" priority="601">
      <formula>$D$20&gt;=98</formula>
    </cfRule>
  </conditionalFormatting>
  <conditionalFormatting sqref="K16">
    <cfRule type="expression" dxfId="101" priority="602">
      <formula>$D$20&gt;=99</formula>
    </cfRule>
  </conditionalFormatting>
  <conditionalFormatting sqref="K17">
    <cfRule type="expression" dxfId="100" priority="603">
      <formula>$D$20&gt;=100</formula>
    </cfRule>
  </conditionalFormatting>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9536F-2B2B-45AC-AC43-23F92FB932EA}">
  <dimension ref="C3:D6"/>
  <sheetViews>
    <sheetView topLeftCell="B1" workbookViewId="0">
      <selection activeCell="J42" sqref="J42"/>
    </sheetView>
  </sheetViews>
  <sheetFormatPr defaultRowHeight="15" x14ac:dyDescent="0.25"/>
  <cols>
    <col min="3" max="3" width="20.85546875" bestFit="1" customWidth="1"/>
    <col min="4" max="4" width="12.7109375" bestFit="1" customWidth="1"/>
  </cols>
  <sheetData>
    <row r="3" spans="3:4" x14ac:dyDescent="0.25">
      <c r="C3" t="s">
        <v>26</v>
      </c>
      <c r="D3">
        <v>105</v>
      </c>
    </row>
    <row r="4" spans="3:4" x14ac:dyDescent="0.25">
      <c r="C4" t="s">
        <v>27</v>
      </c>
      <c r="D4" s="8" t="e">
        <f ca="1">(D3-Skoldagar!B8)*'Totalt kvarvarande '!D20/100</f>
        <v>#DIV/0!</v>
      </c>
    </row>
    <row r="5" spans="3:4" x14ac:dyDescent="0.25">
      <c r="C5" t="s">
        <v>28</v>
      </c>
      <c r="D5" s="8" t="e">
        <f ca="1">(D3-Skoldagar!B8)*(100-'Totalt kvarvarande '!D20)/100</f>
        <v>#DIV/0!</v>
      </c>
    </row>
    <row r="6" spans="3:4" x14ac:dyDescent="0.25">
      <c r="C6" t="s">
        <v>29</v>
      </c>
      <c r="D6">
        <f ca="1">D3-(D3-Skoldagar!B8)</f>
        <v>105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Grunddata</vt:lpstr>
      <vt:lpstr>Januari</vt:lpstr>
      <vt:lpstr>Februari</vt:lpstr>
      <vt:lpstr>Mars</vt:lpstr>
      <vt:lpstr>April</vt:lpstr>
      <vt:lpstr>Maj</vt:lpstr>
      <vt:lpstr>Juni</vt:lpstr>
      <vt:lpstr>Totalt kvarvarande </vt:lpstr>
      <vt:lpstr>Grafiskt</vt:lpstr>
      <vt:lpstr>Skoldagar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Malm</dc:creator>
  <cp:lastModifiedBy>Johan Malm</cp:lastModifiedBy>
  <dcterms:created xsi:type="dcterms:W3CDTF">2020-12-04T09:51:31Z</dcterms:created>
  <dcterms:modified xsi:type="dcterms:W3CDTF">2024-01-02T10:31:03Z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97f11b-a820-4e8d-9e84-55d701b0cea4_Enabled">
    <vt:lpwstr>True</vt:lpwstr>
  </property>
  <property fmtid="{D5CDD505-2E9C-101B-9397-08002B2CF9AE}" pid="3" name="MSIP_Label_0e97f11b-a820-4e8d-9e84-55d701b0cea4_SiteId">
    <vt:lpwstr>fd4cea22-63f3-46f2-958e-d0d3aa13277c</vt:lpwstr>
  </property>
  <property fmtid="{D5CDD505-2E9C-101B-9397-08002B2CF9AE}" pid="4" name="MSIP_Label_0e97f11b-a820-4e8d-9e84-55d701b0cea4_Owner">
    <vt:lpwstr>johan.malm@uddevalla.se</vt:lpwstr>
  </property>
  <property fmtid="{D5CDD505-2E9C-101B-9397-08002B2CF9AE}" pid="5" name="MSIP_Label_0e97f11b-a820-4e8d-9e84-55d701b0cea4_SetDate">
    <vt:lpwstr>2020-12-04T09:59:44.2128308Z</vt:lpwstr>
  </property>
  <property fmtid="{D5CDD505-2E9C-101B-9397-08002B2CF9AE}" pid="6" name="MSIP_Label_0e97f11b-a820-4e8d-9e84-55d701b0cea4_Name">
    <vt:lpwstr>Öppen</vt:lpwstr>
  </property>
  <property fmtid="{D5CDD505-2E9C-101B-9397-08002B2CF9AE}" pid="7" name="MSIP_Label_0e97f11b-a820-4e8d-9e84-55d701b0cea4_Application">
    <vt:lpwstr>Microsoft Azure Information Protection</vt:lpwstr>
  </property>
  <property fmtid="{D5CDD505-2E9C-101B-9397-08002B2CF9AE}" pid="8" name="MSIP_Label_0e97f11b-a820-4e8d-9e84-55d701b0cea4_ActionId">
    <vt:lpwstr>1e9a0cf7-5d0a-420f-88ff-31e0669d306f</vt:lpwstr>
  </property>
  <property fmtid="{D5CDD505-2E9C-101B-9397-08002B2CF9AE}" pid="9" name="MSIP_Label_0e97f11b-a820-4e8d-9e84-55d701b0cea4_Extended_MSFT_Method">
    <vt:lpwstr>Automatic</vt:lpwstr>
  </property>
  <property fmtid="{D5CDD505-2E9C-101B-9397-08002B2CF9AE}" pid="10" name="Sensitivity">
    <vt:lpwstr>Öppen</vt:lpwstr>
  </property>
</Properties>
</file>